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9495" windowHeight="246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calcChain.xml><?xml version="1.0" encoding="utf-8"?>
<calcChain xmlns="http://schemas.openxmlformats.org/spreadsheetml/2006/main">
  <c r="J6" i="3" l="1"/>
  <c r="G15" i="3" l="1"/>
  <c r="C15" i="3"/>
  <c r="G54" i="2" l="1"/>
  <c r="J50" i="2"/>
  <c r="H38" i="2" l="1"/>
  <c r="G15" i="2"/>
  <c r="F15" i="2"/>
</calcChain>
</file>

<file path=xl/sharedStrings.xml><?xml version="1.0" encoding="utf-8"?>
<sst xmlns="http://schemas.openxmlformats.org/spreadsheetml/2006/main" count="405" uniqueCount="308">
  <si>
    <t>FORM NO. MGT 9</t>
  </si>
  <si>
    <t>EXTRACT OF ANNUAL RETURN</t>
  </si>
  <si>
    <t>Pursuant to  Section 92 (3) of the Companies Act, 2013 and rule 12(1) of the Company (Management &amp; Administration ) Rules,  2014.</t>
  </si>
  <si>
    <t>I</t>
  </si>
  <si>
    <t>REGISTRATION &amp; OTHER DETAILS:</t>
  </si>
  <si>
    <t>i</t>
  </si>
  <si>
    <t>CIN</t>
  </si>
  <si>
    <t>Registration Date</t>
  </si>
  <si>
    <t>Name of the Company</t>
  </si>
  <si>
    <t>Category/Sub-category of the Company</t>
  </si>
  <si>
    <t>II</t>
  </si>
  <si>
    <t>PRINCIPAL BUSINESS ACTIVITIES OF THE COMPANY</t>
  </si>
  <si>
    <t>All the business activities contributing 10% or more of the total turnover of the company shall be stated</t>
  </si>
  <si>
    <t>NIC Code of the 
Product /service</t>
  </si>
  <si>
    <t>% to total turnover 
of the company</t>
  </si>
  <si>
    <t>Name &amp; Description of  main products/services</t>
  </si>
  <si>
    <t>III</t>
  </si>
  <si>
    <t>Name &amp; Address of the Company</t>
  </si>
  <si>
    <t>CIN/GLN</t>
  </si>
  <si>
    <t>% OF 
SHARES HELD</t>
  </si>
  <si>
    <t>APPLICABLE 
SECTION</t>
  </si>
  <si>
    <t>Demat</t>
  </si>
  <si>
    <t>Physical</t>
  </si>
  <si>
    <t>Total</t>
  </si>
  <si>
    <t>Category of Shareholders</t>
  </si>
  <si>
    <t>% change during the year</t>
  </si>
  <si>
    <t>(1) Indian</t>
  </si>
  <si>
    <t>a) Individual/HUF</t>
  </si>
  <si>
    <t>b) Central Govt.or
 State Govt.</t>
  </si>
  <si>
    <t>c) Bodies Corporates</t>
  </si>
  <si>
    <t>d) Bank/FI</t>
  </si>
  <si>
    <t>e) Any other</t>
  </si>
  <si>
    <t>SUB TOTAL:(A) (1)</t>
  </si>
  <si>
    <t>(2) Foreign</t>
  </si>
  <si>
    <t>% of Total Shares</t>
  </si>
  <si>
    <t>a) NRI- Individuals</t>
  </si>
  <si>
    <t>b) Other Individuals</t>
  </si>
  <si>
    <t>c) Bodies Corp.</t>
  </si>
  <si>
    <t>d) Banks/FI</t>
  </si>
  <si>
    <t>e) Any other…</t>
  </si>
  <si>
    <t>SUB TOTAL (A) (2)</t>
  </si>
  <si>
    <t>Total Shareholding of Promoter 
(A)= (A)(1)+(A)(2)</t>
  </si>
  <si>
    <t>A. Promoters</t>
  </si>
  <si>
    <t>No. of Shares held at the end of the year</t>
  </si>
  <si>
    <t>B. PUBLIC SHAREHOLDING</t>
  </si>
  <si>
    <t>(1) Institutions</t>
  </si>
  <si>
    <t>a) Mutual Funds</t>
  </si>
  <si>
    <t>b) Banks/FI</t>
  </si>
  <si>
    <t>d) State Govt.</t>
  </si>
  <si>
    <t>e) Venture Capital Fund</t>
  </si>
  <si>
    <t>f) Insurance Companies</t>
  </si>
  <si>
    <t>g) FIIS</t>
  </si>
  <si>
    <t>i) Others (specify)</t>
  </si>
  <si>
    <t>SUB TOTAL (B)(1):</t>
  </si>
  <si>
    <t>(2) Non Institutions</t>
  </si>
  <si>
    <t>a) Bodies corporates</t>
  </si>
  <si>
    <t>i) Indian</t>
  </si>
  <si>
    <t>ii) Overseas</t>
  </si>
  <si>
    <t>b) Individuals</t>
  </si>
  <si>
    <t>SUB TOTAL (B)(2):</t>
  </si>
  <si>
    <t>Total Public Shareholding
(B)= (B)(1)+(B)(2)</t>
  </si>
  <si>
    <t>C. Shares held by Custodian for 
GDRs &amp; ADRs</t>
  </si>
  <si>
    <t>Grand Total (A+B+C)</t>
  </si>
  <si>
    <t>(ii)</t>
  </si>
  <si>
    <t>SHARE HOLDING OF PROMOTERS</t>
  </si>
  <si>
    <t>Shareholding at the 
begginning of the year</t>
  </si>
  <si>
    <t>Shareholding at the 
end of the year</t>
  </si>
  <si>
    <t>% change in share holding during the year</t>
  </si>
  <si>
    <t>NO of shares</t>
  </si>
  <si>
    <t>% of total shares
 of the company</t>
  </si>
  <si>
    <t>% of shares pledged
 encumbered to total shares</t>
  </si>
  <si>
    <t>ii</t>
  </si>
  <si>
    <t>iii</t>
  </si>
  <si>
    <t>iv</t>
  </si>
  <si>
    <t>v</t>
  </si>
  <si>
    <t>vi</t>
  </si>
  <si>
    <t>vii</t>
  </si>
  <si>
    <t>Address of the Registered office
 &amp; contact details</t>
  </si>
  <si>
    <t>HOLDING/
SUBSIDIARY/
ASSOCIATE</t>
  </si>
  <si>
    <t>(iii)</t>
  </si>
  <si>
    <t>Sl. No.</t>
  </si>
  <si>
    <t>% of total shares of the company</t>
  </si>
  <si>
    <t>Shareholding at the end of the year</t>
  </si>
  <si>
    <t>(v)</t>
  </si>
  <si>
    <t>V</t>
  </si>
  <si>
    <t>INDEBTEDNESS</t>
  </si>
  <si>
    <t>Indebtedness of the Company including interest outstanding/accrued but not due for payment</t>
  </si>
  <si>
    <t>Secured Loans
 excluding deposits</t>
  </si>
  <si>
    <t>Unsecured 
Loans</t>
  </si>
  <si>
    <t>Deposits</t>
  </si>
  <si>
    <t>Total 
Indebtedness</t>
  </si>
  <si>
    <t>Indebtness at the beginning of the financial year</t>
  </si>
  <si>
    <t>i) Principal Amount</t>
  </si>
  <si>
    <t>ii) Interest due but not paid</t>
  </si>
  <si>
    <t>iii) Interest accrued but not due</t>
  </si>
  <si>
    <t>Total (i+ii+iii)</t>
  </si>
  <si>
    <t>Change in Indebtedness during the financial year</t>
  </si>
  <si>
    <t>Additions</t>
  </si>
  <si>
    <t>Net Change</t>
  </si>
  <si>
    <t>Indebtedness at the end of the financial year</t>
  </si>
  <si>
    <t>VI</t>
  </si>
  <si>
    <t>REMUNERATION OF DIRECTORS AND KEY MANAGERIAL PERSONNEL</t>
  </si>
  <si>
    <t>A.</t>
  </si>
  <si>
    <t>Remuneration to Managing Director, Whole time director and/or Manager:</t>
  </si>
  <si>
    <t xml:space="preserve">Particulars of Remuneration </t>
  </si>
  <si>
    <t>Name of the MD/WTD/Manager</t>
  </si>
  <si>
    <t>Total Amount</t>
  </si>
  <si>
    <t>Gross salary</t>
  </si>
  <si>
    <t>(a) Salary as per provisions contained in section 17(1) of the Income Tax. 1961.</t>
  </si>
  <si>
    <t>(b) Value of perquisites u/s 17(2) of the Income tax Act, 1961</t>
  </si>
  <si>
    <t>(c ) Profits in lieu of salary under section 17(3) of the Income Tax Act, 1961</t>
  </si>
  <si>
    <t>Stock option</t>
  </si>
  <si>
    <t>Sweat Equity</t>
  </si>
  <si>
    <t>Commission</t>
  </si>
  <si>
    <t>others (specify)</t>
  </si>
  <si>
    <t>Others, please specify</t>
  </si>
  <si>
    <t>Total (A)</t>
  </si>
  <si>
    <t>Ceiling as per the Act</t>
  </si>
  <si>
    <t>B.</t>
  </si>
  <si>
    <t>Remuneration to other directors:</t>
  </si>
  <si>
    <t>Particulars of Remuneration</t>
  </si>
  <si>
    <t>Name of the Directors</t>
  </si>
  <si>
    <t>(a) Fee for attending board committee meetings</t>
  </si>
  <si>
    <t>(b) Commission</t>
  </si>
  <si>
    <t>(c ) Others, please specify</t>
  </si>
  <si>
    <t>Total (1)</t>
  </si>
  <si>
    <t>Independent Directors</t>
  </si>
  <si>
    <t>(c ) Others, please specify.</t>
  </si>
  <si>
    <t>Total (2)</t>
  </si>
  <si>
    <t>Total (B)=(1+2)</t>
  </si>
  <si>
    <t>Total Managerial Remuneration</t>
  </si>
  <si>
    <t>C.</t>
  </si>
  <si>
    <t>REMUNERATION TO KEY MANAGERIAL PERSONNEL OTHER THAN MD/MANAGER/WTD</t>
  </si>
  <si>
    <t>Gross Salary</t>
  </si>
  <si>
    <t>(a) Salary as per provisions contained in section 17(1) of the Income Tax Act, 1961.</t>
  </si>
  <si>
    <t>(b) Value of perquisites u/s 17(2) of the Income Tax Act, 1961</t>
  </si>
  <si>
    <t>Stock Option</t>
  </si>
  <si>
    <t>(a) Fee for attending 
board committee meetings</t>
  </si>
  <si>
    <t>VII</t>
  </si>
  <si>
    <t>PENALTIES/PUNISHMENT/COMPPOUNDING OF OFFENCES</t>
  </si>
  <si>
    <t>Type</t>
  </si>
  <si>
    <t>Brief Description</t>
  </si>
  <si>
    <t>Details of Penalty/Punishment/Compounding fees imposed</t>
  </si>
  <si>
    <t>Authority (RD/NCLT/Court)</t>
  </si>
  <si>
    <t>Appeall made if any (give details)</t>
  </si>
  <si>
    <t>A.  COMPANY</t>
  </si>
  <si>
    <t>Penalty</t>
  </si>
  <si>
    <t>Punishment</t>
  </si>
  <si>
    <t>Compounding</t>
  </si>
  <si>
    <t>B. DIRECTORS</t>
  </si>
  <si>
    <t>C. OTHER OFFICERS IN DEFAULT</t>
  </si>
  <si>
    <t>Shareholders Name</t>
  </si>
  <si>
    <t>Name , Address &amp; contact details of the Registrar  &amp; Transfer Agent, if any.</t>
  </si>
  <si>
    <t>h) Foreign Venture
 Capital Funds</t>
  </si>
  <si>
    <t>No. of Shares held at the beginning of the year</t>
  </si>
  <si>
    <t>L25209HR2003PLC035034</t>
  </si>
  <si>
    <t>Machino Plastics Limited</t>
  </si>
  <si>
    <t>Manufacturing concern</t>
  </si>
  <si>
    <t>Whether listed company  Yes/ No</t>
  </si>
  <si>
    <t>Yes</t>
  </si>
  <si>
    <t>2nd April, 1986</t>
  </si>
  <si>
    <t xml:space="preserve">    --</t>
  </si>
  <si>
    <t>Sanjiivv Jindall</t>
  </si>
  <si>
    <t>Sarita Jindal</t>
  </si>
  <si>
    <t>Aditya Jindal</t>
  </si>
  <si>
    <t>Kamla Jindal</t>
  </si>
  <si>
    <t>Rajiv Jindal</t>
  </si>
  <si>
    <t>Machino Transport Private Limited</t>
  </si>
  <si>
    <t>Maruti Suzuki India Limited</t>
  </si>
  <si>
    <t>Suzuki Motor Corporation</t>
  </si>
  <si>
    <t xml:space="preserve">     --</t>
  </si>
  <si>
    <t>Murli Dhar Jindal</t>
  </si>
  <si>
    <t xml:space="preserve">      --</t>
  </si>
  <si>
    <t xml:space="preserve">  --</t>
  </si>
  <si>
    <t xml:space="preserve">   --</t>
  </si>
  <si>
    <t>0.00</t>
  </si>
  <si>
    <t>Shareholding at the Beginning of the year</t>
  </si>
  <si>
    <t>No. of shares</t>
  </si>
  <si>
    <t>Name of Promoter</t>
  </si>
  <si>
    <t>Total cumulative shareholding</t>
  </si>
  <si>
    <t xml:space="preserve">* Date wise Increase/ Decrease in Promoters Share holding during the year specifying the reasons for </t>
  </si>
  <si>
    <t>increase/ decrease ( e.g. allotment/ transfer/ bonus/ sweat - As per Table No. 1</t>
  </si>
  <si>
    <t>Shareholding of Directors &amp; Key Managerial Personnel</t>
  </si>
  <si>
    <t>Name of Director and KMP</t>
  </si>
  <si>
    <t xml:space="preserve"> Aditya Jindal</t>
  </si>
  <si>
    <t xml:space="preserve"> Sarita Jindal</t>
  </si>
  <si>
    <t xml:space="preserve">S. No. </t>
  </si>
  <si>
    <t>Name of Shareholder</t>
  </si>
  <si>
    <t>Percentage</t>
  </si>
  <si>
    <t>Change During the year</t>
  </si>
  <si>
    <t>5,00,000 per month</t>
  </si>
  <si>
    <t xml:space="preserve"> --</t>
  </si>
  <si>
    <t>15000/- per meeting</t>
  </si>
  <si>
    <t>Table I</t>
  </si>
  <si>
    <t>CHANGE IN PROMOTER SHARWEHOLDING DURING THE YEAR</t>
  </si>
  <si>
    <t>NAME OF SHAREHOLDER</t>
  </si>
  <si>
    <t>SHAREHOLDING BEFORE CHANGE/ AT</t>
  </si>
  <si>
    <t xml:space="preserve">THE BEGINNING OF THE YEAR </t>
  </si>
  <si>
    <t>INCREASE/DECREASE IN</t>
  </si>
  <si>
    <t>SHAREHOLDING</t>
  </si>
  <si>
    <t>REASON</t>
  </si>
  <si>
    <t>SHAREHOLDING AFTER CHANGE/ AT</t>
  </si>
  <si>
    <t xml:space="preserve">THE END OF THE YEAR </t>
  </si>
  <si>
    <t>Other Executive Directors</t>
  </si>
  <si>
    <t>Market Transaction</t>
  </si>
  <si>
    <t>Kanta Chhajer</t>
  </si>
  <si>
    <t>Sunil Rameshchandra Amin</t>
  </si>
  <si>
    <t xml:space="preserve">                                                         </t>
  </si>
  <si>
    <t xml:space="preserve">Managing Director </t>
  </si>
  <si>
    <t>CS</t>
  </si>
  <si>
    <t>Date of Change</t>
  </si>
  <si>
    <t>d)Others (Trust)</t>
  </si>
  <si>
    <t xml:space="preserve">c) Others ( NRI)  </t>
  </si>
  <si>
    <t>0.002</t>
  </si>
  <si>
    <t xml:space="preserve">           -</t>
  </si>
  <si>
    <r>
      <t>Shareholding at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end of the year</t>
    </r>
  </si>
  <si>
    <t>19.75</t>
  </si>
  <si>
    <t>15.35</t>
  </si>
  <si>
    <t>73.53</t>
  </si>
  <si>
    <t>C) Central govt</t>
  </si>
  <si>
    <t>ANNEXURE-1</t>
  </si>
  <si>
    <t>Ramakant &amp; Co Pvt Ltd</t>
  </si>
  <si>
    <t>0.001</t>
  </si>
  <si>
    <r>
      <t xml:space="preserve">i) </t>
    </r>
    <r>
      <rPr>
        <b/>
        <sz val="11"/>
        <color theme="1"/>
        <rFont val="Calibri"/>
        <family val="2"/>
        <scheme val="minor"/>
      </rPr>
      <t>Category- wise Share Holding</t>
    </r>
  </si>
  <si>
    <t>Parts of motor vehicles and accessories</t>
  </si>
  <si>
    <t xml:space="preserve">              -</t>
  </si>
  <si>
    <t xml:space="preserve">            -</t>
  </si>
  <si>
    <t>12,,11,893</t>
  </si>
  <si>
    <t>i) Individual shareholders holding  nominal share capital upto Rs. 2 Lakhs at the end of the year</t>
  </si>
  <si>
    <t>ii) Individuals shareholders holding nominal share capital in excess of  Rs. 2 lakhs at the end of the year.</t>
  </si>
  <si>
    <t>c) Investor Education and Protection Fund Authority</t>
  </si>
  <si>
    <t>d)  Others(Clearing Member)</t>
  </si>
  <si>
    <t>e)Others (Resident HUF)</t>
  </si>
  <si>
    <r>
      <t>Shareholding Pattern of top ten Shareholders (other than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Directors, Promoters &amp; Holders of GDRs &amp; ADRs) as on 31st March 2018</t>
    </r>
  </si>
  <si>
    <t>Vikas Malu</t>
  </si>
  <si>
    <t>Reason</t>
  </si>
  <si>
    <t>Anupam Gupta</t>
  </si>
  <si>
    <t>Amount</t>
  </si>
  <si>
    <t>Total per annum</t>
  </si>
  <si>
    <t>-</t>
  </si>
  <si>
    <t>38.43</t>
  </si>
  <si>
    <t>58.18</t>
  </si>
  <si>
    <t>PARTICULARS OF HOLDING , SUBSIDIARY &amp; ASSOCIATE COMPANIES - N/A</t>
  </si>
  <si>
    <t>IV SHAREHOLDING PATTERN (Equity Share capital Break up as percentage to total Equity)</t>
  </si>
  <si>
    <t>7,00,000 per month</t>
  </si>
  <si>
    <t>84,00,000</t>
  </si>
  <si>
    <t>Sr #</t>
  </si>
  <si>
    <t>CHANGE IN PROMOTERS' SHAREHOLDING (SPECIFY IF THERE IS NO CHANGE)</t>
  </si>
  <si>
    <t>as 1% of profit</t>
  </si>
  <si>
    <t>Commission as 1% of profit, others specify</t>
  </si>
  <si>
    <t>Section of the Companies Act</t>
  </si>
  <si>
    <t>Mr. Aditya Jindal</t>
  </si>
  <si>
    <t>.</t>
  </si>
  <si>
    <t>VORA  CONSTRUCTIONS  LIMITED</t>
  </si>
  <si>
    <t>60,00,000</t>
  </si>
  <si>
    <t>Alankit Assignments Limited, 3E/7, Jhandewalan Extension, New Delhi-110055 Ph: 011-42541234</t>
  </si>
  <si>
    <t>0.02</t>
  </si>
  <si>
    <t>No Change</t>
  </si>
  <si>
    <t xml:space="preserve">IEPF AUTHORITY </t>
  </si>
  <si>
    <t>0.326</t>
  </si>
  <si>
    <t xml:space="preserve">                         NIL</t>
  </si>
  <si>
    <t xml:space="preserve">                                 NIL</t>
  </si>
  <si>
    <t>Date of change in shareholding</t>
  </si>
  <si>
    <t xml:space="preserve">      (iv)                 </t>
  </si>
  <si>
    <t>NIL</t>
  </si>
  <si>
    <t>Ajit Yadav</t>
  </si>
  <si>
    <t>Dr. Sandeep Goel</t>
  </si>
  <si>
    <t>Rajiv Kumar Singh</t>
  </si>
  <si>
    <t>ANIL S MISTRY</t>
  </si>
  <si>
    <t>0.327</t>
  </si>
  <si>
    <t>0.07</t>
  </si>
  <si>
    <t>1,35,000</t>
  </si>
  <si>
    <t>6,90,000</t>
  </si>
  <si>
    <t>CFO</t>
  </si>
  <si>
    <t>as on financial year ended on 31.03.2021</t>
  </si>
  <si>
    <t>Shareholding at the beginning of the year (1st April 2020)</t>
  </si>
  <si>
    <t>Shareholding at the end of the year (31st March 2021)</t>
  </si>
  <si>
    <t>Reduction (including interest accured but not due)</t>
  </si>
  <si>
    <t xml:space="preserve">Whole Time Director </t>
  </si>
  <si>
    <t xml:space="preserve">                                                    Mr. Sanjiivv Jindall</t>
  </si>
  <si>
    <t>1,65,000</t>
  </si>
  <si>
    <t xml:space="preserve">                                                 Reetika Pant- Rs.  4,16,703</t>
  </si>
  <si>
    <t>Ravinder Hooda-  Rs. 12,72,000 /-</t>
  </si>
  <si>
    <t>as on 31st  March, 2021</t>
  </si>
  <si>
    <t>Shareholding as on 31.03.2021</t>
  </si>
  <si>
    <t>15.05.2020</t>
  </si>
  <si>
    <t>22.05.2020</t>
  </si>
  <si>
    <t>29.05.2020</t>
  </si>
  <si>
    <t>05.06.2020</t>
  </si>
  <si>
    <t>30.06.2020</t>
  </si>
  <si>
    <t>19.06.2020</t>
  </si>
  <si>
    <t>10.07.2020</t>
  </si>
  <si>
    <t>03.07.2020</t>
  </si>
  <si>
    <t>17.07.2020</t>
  </si>
  <si>
    <t>24.07.2020</t>
  </si>
  <si>
    <t>31.07.2020</t>
  </si>
  <si>
    <t>28.08.2020</t>
  </si>
  <si>
    <t>09.10.2020</t>
  </si>
  <si>
    <t>05.03.2021</t>
  </si>
  <si>
    <t>31.03.2021</t>
  </si>
  <si>
    <t>14.02.2021</t>
  </si>
  <si>
    <t>Shareholding as on (01.04.2020)</t>
  </si>
  <si>
    <t>'0.469</t>
  </si>
  <si>
    <t xml:space="preserve"> Uday Vasantlal Mercent</t>
  </si>
  <si>
    <t>Manoj D Anatani</t>
  </si>
  <si>
    <t>Chopra Narpat Kumar Kewal Chand HUF</t>
  </si>
  <si>
    <t>Anil Sureshbhai Mistry</t>
  </si>
  <si>
    <t>Plot No.3, Maruti Joint Venture Complex, Udyog Vihar, Phase-IV, Gurugram-122015 Ph: 0124-2340806. 2341218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</si>
</sst>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s.&quot;\ #,##0;[Red]&quot;Rs.&quot;\ \-#,##0"/>
    <numFmt numFmtId="44" formatCode="_ &quot;Rs.&quot;\ * #,##0.00_ ;_ &quot;Rs.&quot;\ * \-#,##0.00_ ;_ &quot;Rs.&quot;\ * &quot;-&quot;??_ ;_ @_ 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2" xfId="0" applyFill="1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0" xfId="0" applyBorder="1"/>
    <xf numFmtId="0" fontId="0" fillId="0" borderId="10" xfId="0" applyBorder="1"/>
    <xf numFmtId="0" fontId="0" fillId="0" borderId="15" xfId="0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164" fontId="0" fillId="0" borderId="0" xfId="1" applyFont="1" applyBorder="1"/>
    <xf numFmtId="165" fontId="0" fillId="0" borderId="0" xfId="1" applyNumberFormat="1" applyFont="1" applyBorder="1"/>
    <xf numFmtId="165" fontId="0" fillId="0" borderId="11" xfId="1" applyNumberFormat="1" applyFont="1" applyBorder="1"/>
    <xf numFmtId="164" fontId="0" fillId="0" borderId="1" xfId="1" applyFont="1" applyBorder="1"/>
    <xf numFmtId="165" fontId="0" fillId="0" borderId="1" xfId="1" applyNumberFormat="1" applyFont="1" applyBorder="1"/>
    <xf numFmtId="164" fontId="0" fillId="0" borderId="1" xfId="1" quotePrefix="1" applyFont="1" applyBorder="1" applyAlignment="1">
      <alignment horizontal="right"/>
    </xf>
    <xf numFmtId="164" fontId="0" fillId="0" borderId="1" xfId="1" applyFont="1" applyBorder="1" applyAlignment="1">
      <alignment horizontal="right"/>
    </xf>
    <xf numFmtId="165" fontId="0" fillId="0" borderId="12" xfId="1" applyNumberFormat="1" applyFont="1" applyBorder="1"/>
    <xf numFmtId="165" fontId="0" fillId="0" borderId="9" xfId="1" applyNumberFormat="1" applyFont="1" applyBorder="1"/>
    <xf numFmtId="165" fontId="0" fillId="0" borderId="0" xfId="1" applyNumberFormat="1" applyFont="1"/>
    <xf numFmtId="165" fontId="0" fillId="0" borderId="6" xfId="1" applyNumberFormat="1" applyFont="1" applyBorder="1"/>
    <xf numFmtId="165" fontId="0" fillId="0" borderId="14" xfId="1" applyNumberFormat="1" applyFont="1" applyBorder="1"/>
    <xf numFmtId="164" fontId="0" fillId="0" borderId="14" xfId="1" applyFont="1" applyBorder="1" applyAlignment="1">
      <alignment horizontal="right"/>
    </xf>
    <xf numFmtId="164" fontId="0" fillId="0" borderId="9" xfId="1" quotePrefix="1" applyFont="1" applyBorder="1" applyAlignment="1">
      <alignment horizontal="right"/>
    </xf>
    <xf numFmtId="164" fontId="0" fillId="0" borderId="7" xfId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0" fillId="0" borderId="8" xfId="1" applyFont="1" applyBorder="1" applyAlignment="1">
      <alignment horizontal="right"/>
    </xf>
    <xf numFmtId="164" fontId="0" fillId="0" borderId="12" xfId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left" vertical="center"/>
    </xf>
    <xf numFmtId="165" fontId="0" fillId="0" borderId="0" xfId="1" applyNumberFormat="1" applyFont="1" applyFill="1" applyBorder="1" applyAlignment="1">
      <alignment vertical="center"/>
    </xf>
    <xf numFmtId="0" fontId="0" fillId="0" borderId="1" xfId="0" applyFill="1" applyBorder="1"/>
    <xf numFmtId="0" fontId="6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5" fontId="0" fillId="0" borderId="1" xfId="1" applyNumberFormat="1" applyFont="1" applyFill="1" applyBorder="1"/>
    <xf numFmtId="0" fontId="0" fillId="0" borderId="4" xfId="0" applyFill="1" applyBorder="1"/>
    <xf numFmtId="164" fontId="0" fillId="0" borderId="4" xfId="1" applyFont="1" applyBorder="1" applyAlignment="1">
      <alignment horizontal="right"/>
    </xf>
    <xf numFmtId="15" fontId="0" fillId="0" borderId="12" xfId="0" applyNumberFormat="1" applyBorder="1"/>
    <xf numFmtId="165" fontId="0" fillId="0" borderId="3" xfId="1" applyNumberFormat="1" applyFont="1" applyBorder="1"/>
    <xf numFmtId="0" fontId="1" fillId="0" borderId="6" xfId="0" applyFont="1" applyBorder="1"/>
    <xf numFmtId="3" fontId="0" fillId="0" borderId="12" xfId="0" applyNumberFormat="1" applyBorder="1"/>
    <xf numFmtId="164" fontId="0" fillId="0" borderId="12" xfId="1" quotePrefix="1" applyFont="1" applyBorder="1" applyAlignment="1">
      <alignment horizontal="right"/>
    </xf>
    <xf numFmtId="0" fontId="1" fillId="0" borderId="0" xfId="0" applyFont="1" applyFill="1"/>
    <xf numFmtId="165" fontId="3" fillId="0" borderId="1" xfId="1" applyNumberFormat="1" applyFont="1" applyFill="1" applyBorder="1"/>
    <xf numFmtId="0" fontId="0" fillId="0" borderId="8" xfId="0" applyFill="1" applyBorder="1"/>
    <xf numFmtId="0" fontId="0" fillId="0" borderId="6" xfId="0" applyFill="1" applyBorder="1"/>
    <xf numFmtId="0" fontId="8" fillId="0" borderId="0" xfId="0" applyFont="1" applyFill="1" applyBorder="1"/>
    <xf numFmtId="165" fontId="8" fillId="0" borderId="0" xfId="1" applyNumberFormat="1" applyFont="1" applyFill="1" applyBorder="1"/>
    <xf numFmtId="0" fontId="8" fillId="0" borderId="10" xfId="0" applyFont="1" applyFill="1" applyBorder="1"/>
    <xf numFmtId="165" fontId="8" fillId="0" borderId="11" xfId="1" applyNumberFormat="1" applyFont="1" applyFill="1" applyBorder="1"/>
    <xf numFmtId="165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left" vertical="center"/>
    </xf>
    <xf numFmtId="165" fontId="8" fillId="0" borderId="3" xfId="1" applyNumberFormat="1" applyFont="1" applyFill="1" applyBorder="1"/>
    <xf numFmtId="164" fontId="0" fillId="0" borderId="1" xfId="1" quotePrefix="1" applyFont="1" applyBorder="1"/>
    <xf numFmtId="165" fontId="0" fillId="0" borderId="0" xfId="1" applyNumberFormat="1" applyFont="1" applyFill="1" applyAlignment="1">
      <alignment horizontal="right"/>
    </xf>
    <xf numFmtId="0" fontId="0" fillId="0" borderId="14" xfId="0" applyFill="1" applyBorder="1"/>
    <xf numFmtId="0" fontId="1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1" fillId="0" borderId="2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/>
    <xf numFmtId="0" fontId="0" fillId="0" borderId="0" xfId="0" applyFill="1" applyBorder="1"/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2" xfId="0" applyFill="1" applyBorder="1"/>
    <xf numFmtId="3" fontId="0" fillId="0" borderId="6" xfId="0" applyNumberFormat="1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" xfId="0" applyFill="1" applyBorder="1" applyAlignment="1">
      <alignment horizontal="center" vertical="top"/>
    </xf>
    <xf numFmtId="0" fontId="0" fillId="0" borderId="4" xfId="0" applyFill="1" applyBorder="1" applyAlignment="1">
      <alignment horizontal="right"/>
    </xf>
    <xf numFmtId="0" fontId="0" fillId="0" borderId="10" xfId="0" applyFill="1" applyBorder="1" applyAlignment="1"/>
    <xf numFmtId="0" fontId="0" fillId="0" borderId="6" xfId="0" applyFill="1" applyBorder="1" applyAlignment="1"/>
    <xf numFmtId="44" fontId="1" fillId="0" borderId="6" xfId="2" applyFont="1" applyFill="1" applyBorder="1" applyAlignment="1">
      <alignment horizontal="center"/>
    </xf>
    <xf numFmtId="3" fontId="0" fillId="0" borderId="5" xfId="0" quotePrefix="1" applyNumberFormat="1" applyFill="1" applyBorder="1"/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28" xfId="0" applyFill="1" applyBorder="1"/>
    <xf numFmtId="0" fontId="0" fillId="0" borderId="30" xfId="0" applyFill="1" applyBorder="1"/>
    <xf numFmtId="0" fontId="1" fillId="0" borderId="31" xfId="0" applyFont="1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5" xfId="0" applyFill="1" applyBorder="1" applyAlignment="1">
      <alignment horizontal="right"/>
    </xf>
    <xf numFmtId="0" fontId="0" fillId="0" borderId="36" xfId="0" applyFill="1" applyBorder="1"/>
    <xf numFmtId="165" fontId="0" fillId="0" borderId="12" xfId="1" applyNumberFormat="1" applyFont="1" applyFill="1" applyBorder="1" applyAlignment="1">
      <alignment vertical="center"/>
    </xf>
    <xf numFmtId="3" fontId="0" fillId="0" borderId="1" xfId="0" applyNumberFormat="1" applyFill="1" applyBorder="1"/>
    <xf numFmtId="0" fontId="1" fillId="0" borderId="16" xfId="0" applyFont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27" xfId="0" applyFont="1" applyFill="1" applyBorder="1"/>
    <xf numFmtId="164" fontId="8" fillId="0" borderId="27" xfId="1" applyFont="1" applyFill="1" applyBorder="1"/>
    <xf numFmtId="0" fontId="8" fillId="0" borderId="23" xfId="0" applyFont="1" applyFill="1" applyBorder="1"/>
    <xf numFmtId="164" fontId="8" fillId="0" borderId="27" xfId="1" applyFont="1" applyFill="1" applyBorder="1" applyAlignment="1">
      <alignment vertical="center"/>
    </xf>
    <xf numFmtId="164" fontId="8" fillId="0" borderId="27" xfId="1" applyFont="1" applyFill="1" applyBorder="1" applyAlignment="1">
      <alignment horizontal="left" vertical="center"/>
    </xf>
    <xf numFmtId="164" fontId="8" fillId="0" borderId="27" xfId="1" quotePrefix="1" applyFont="1" applyFill="1" applyBorder="1"/>
    <xf numFmtId="165" fontId="0" fillId="0" borderId="42" xfId="1" applyNumberFormat="1" applyFont="1" applyBorder="1"/>
    <xf numFmtId="164" fontId="0" fillId="0" borderId="42" xfId="1" applyFont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/>
    <xf numFmtId="0" fontId="0" fillId="0" borderId="12" xfId="0" applyFill="1" applyBorder="1" applyAlignment="1">
      <alignment horizontal="center" vertical="center"/>
    </xf>
    <xf numFmtId="0" fontId="1" fillId="0" borderId="4" xfId="0" applyFont="1" applyBorder="1"/>
    <xf numFmtId="165" fontId="0" fillId="0" borderId="12" xfId="1" quotePrefix="1" applyNumberFormat="1" applyFont="1" applyBorder="1" applyAlignment="1">
      <alignment horizontal="center"/>
    </xf>
    <xf numFmtId="165" fontId="0" fillId="0" borderId="12" xfId="1" quotePrefix="1" applyNumberFormat="1" applyFont="1" applyBorder="1" applyAlignment="1">
      <alignment horizontal="center" vertical="center"/>
    </xf>
    <xf numFmtId="0" fontId="0" fillId="0" borderId="39" xfId="0" applyFill="1" applyBorder="1"/>
    <xf numFmtId="0" fontId="0" fillId="0" borderId="41" xfId="0" applyFill="1" applyBorder="1"/>
    <xf numFmtId="0" fontId="0" fillId="0" borderId="11" xfId="0" applyFill="1" applyBorder="1"/>
    <xf numFmtId="0" fontId="0" fillId="0" borderId="4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" fillId="0" borderId="1" xfId="0" applyNumberFormat="1" applyFont="1" applyBorder="1"/>
    <xf numFmtId="164" fontId="1" fillId="0" borderId="1" xfId="0" applyNumberFormat="1" applyFont="1" applyBorder="1"/>
    <xf numFmtId="164" fontId="0" fillId="0" borderId="12" xfId="1" quotePrefix="1" applyFont="1" applyBorder="1" applyAlignment="1">
      <alignment horizontal="center"/>
    </xf>
    <xf numFmtId="164" fontId="0" fillId="0" borderId="9" xfId="1" applyFont="1" applyBorder="1"/>
    <xf numFmtId="0" fontId="0" fillId="0" borderId="4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0" fillId="0" borderId="43" xfId="1" applyNumberFormat="1" applyFont="1" applyFill="1" applyBorder="1" applyAlignment="1">
      <alignment vertical="center"/>
    </xf>
    <xf numFmtId="0" fontId="0" fillId="0" borderId="44" xfId="0" applyFill="1" applyBorder="1"/>
    <xf numFmtId="0" fontId="0" fillId="0" borderId="45" xfId="0" applyFill="1" applyBorder="1"/>
    <xf numFmtId="3" fontId="0" fillId="0" borderId="43" xfId="0" applyNumberFormat="1" applyFill="1" applyBorder="1"/>
    <xf numFmtId="0" fontId="0" fillId="0" borderId="38" xfId="0" applyFill="1" applyBorder="1"/>
    <xf numFmtId="3" fontId="0" fillId="0" borderId="38" xfId="0" applyNumberFormat="1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1" fillId="0" borderId="22" xfId="0" applyFont="1" applyBorder="1"/>
    <xf numFmtId="0" fontId="0" fillId="0" borderId="26" xfId="0" applyBorder="1"/>
    <xf numFmtId="0" fontId="1" fillId="0" borderId="26" xfId="0" applyFont="1" applyBorder="1"/>
    <xf numFmtId="0" fontId="0" fillId="0" borderId="26" xfId="0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4" xfId="0" applyFont="1" applyBorder="1"/>
    <xf numFmtId="0" fontId="0" fillId="0" borderId="26" xfId="0" applyFill="1" applyBorder="1" applyAlignment="1">
      <alignment horizontal="left" wrapText="1"/>
    </xf>
    <xf numFmtId="0" fontId="0" fillId="0" borderId="24" xfId="0" applyBorder="1"/>
    <xf numFmtId="0" fontId="1" fillId="0" borderId="28" xfId="0" applyFont="1" applyBorder="1"/>
    <xf numFmtId="0" fontId="1" fillId="0" borderId="30" xfId="0" applyFont="1" applyBorder="1"/>
    <xf numFmtId="0" fontId="0" fillId="0" borderId="8" xfId="0" applyBorder="1"/>
    <xf numFmtId="165" fontId="0" fillId="0" borderId="12" xfId="1" applyNumberFormat="1" applyFont="1" applyFill="1" applyBorder="1" applyAlignment="1">
      <alignment horizontal="left" vertical="center"/>
    </xf>
    <xf numFmtId="165" fontId="0" fillId="0" borderId="31" xfId="1" applyNumberFormat="1" applyFont="1" applyBorder="1"/>
    <xf numFmtId="165" fontId="0" fillId="0" borderId="12" xfId="1" applyNumberFormat="1" applyFont="1" applyBorder="1" applyAlignment="1">
      <alignment horizontal="center"/>
    </xf>
    <xf numFmtId="165" fontId="0" fillId="0" borderId="12" xfId="1" quotePrefix="1" applyNumberFormat="1" applyFont="1" applyBorder="1"/>
    <xf numFmtId="165" fontId="0" fillId="0" borderId="9" xfId="1" quotePrefix="1" applyNumberFormat="1" applyFont="1" applyBorder="1"/>
    <xf numFmtId="165" fontId="0" fillId="0" borderId="12" xfId="1" quotePrefix="1" applyNumberFormat="1" applyFont="1" applyFill="1" applyBorder="1" applyAlignment="1">
      <alignment vertical="center"/>
    </xf>
    <xf numFmtId="165" fontId="0" fillId="0" borderId="12" xfId="1" quotePrefix="1" applyNumberFormat="1" applyFont="1" applyFill="1" applyBorder="1" applyAlignment="1">
      <alignment horizontal="left" vertical="center"/>
    </xf>
    <xf numFmtId="165" fontId="0" fillId="0" borderId="1" xfId="1" quotePrefix="1" applyNumberFormat="1" applyFont="1" applyBorder="1"/>
    <xf numFmtId="165" fontId="0" fillId="0" borderId="31" xfId="1" quotePrefix="1" applyNumberFormat="1" applyFon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quotePrefix="1" applyFont="1" applyFill="1" applyBorder="1" applyAlignment="1">
      <alignment horizontal="center"/>
    </xf>
    <xf numFmtId="164" fontId="0" fillId="0" borderId="12" xfId="1" quotePrefix="1" applyFont="1" applyFill="1" applyBorder="1" applyAlignment="1">
      <alignment horizontal="center" vertical="center"/>
    </xf>
    <xf numFmtId="164" fontId="0" fillId="0" borderId="12" xfId="1" applyFont="1" applyFill="1" applyBorder="1" applyAlignment="1">
      <alignment horizontal="left" vertical="center"/>
    </xf>
    <xf numFmtId="0" fontId="8" fillId="0" borderId="8" xfId="0" applyFont="1" applyFill="1" applyBorder="1"/>
    <xf numFmtId="0" fontId="8" fillId="0" borderId="12" xfId="0" applyFont="1" applyFill="1" applyBorder="1"/>
    <xf numFmtId="165" fontId="8" fillId="0" borderId="12" xfId="1" applyNumberFormat="1" applyFont="1" applyFill="1" applyBorder="1"/>
    <xf numFmtId="165" fontId="8" fillId="0" borderId="9" xfId="1" applyNumberFormat="1" applyFont="1" applyFill="1" applyBorder="1"/>
    <xf numFmtId="165" fontId="8" fillId="0" borderId="12" xfId="1" applyNumberFormat="1" applyFont="1" applyFill="1" applyBorder="1" applyAlignment="1">
      <alignment vertical="center"/>
    </xf>
    <xf numFmtId="165" fontId="8" fillId="0" borderId="12" xfId="1" applyNumberFormat="1" applyFont="1" applyFill="1" applyBorder="1" applyAlignment="1">
      <alignment horizontal="left" vertical="center"/>
    </xf>
    <xf numFmtId="165" fontId="8" fillId="0" borderId="1" xfId="1" applyNumberFormat="1" applyFont="1" applyFill="1" applyBorder="1"/>
    <xf numFmtId="164" fontId="8" fillId="0" borderId="29" xfId="1" applyFont="1" applyFill="1" applyBorder="1"/>
    <xf numFmtId="165" fontId="8" fillId="0" borderId="12" xfId="1" quotePrefix="1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1" quotePrefix="1" applyNumberFormat="1" applyFont="1" applyFill="1" applyBorder="1" applyAlignment="1">
      <alignment horizontal="center"/>
    </xf>
    <xf numFmtId="0" fontId="8" fillId="0" borderId="12" xfId="0" quotePrefix="1" applyFont="1" applyFill="1" applyBorder="1" applyAlignment="1">
      <alignment horizontal="center"/>
    </xf>
    <xf numFmtId="164" fontId="8" fillId="0" borderId="12" xfId="1" quotePrefix="1" applyFont="1" applyFill="1" applyBorder="1"/>
    <xf numFmtId="164" fontId="8" fillId="0" borderId="12" xfId="1" applyFont="1" applyFill="1" applyBorder="1"/>
    <xf numFmtId="164" fontId="8" fillId="0" borderId="9" xfId="1" quotePrefix="1" applyFont="1" applyFill="1" applyBorder="1"/>
    <xf numFmtId="164" fontId="8" fillId="0" borderId="12" xfId="1" quotePrefix="1" applyFont="1" applyFill="1" applyBorder="1" applyAlignment="1">
      <alignment horizontal="center"/>
    </xf>
    <xf numFmtId="164" fontId="8" fillId="0" borderId="12" xfId="1" applyFont="1" applyFill="1" applyBorder="1" applyAlignment="1">
      <alignment horizontal="center"/>
    </xf>
    <xf numFmtId="164" fontId="8" fillId="0" borderId="12" xfId="1" quotePrefix="1" applyFont="1" applyFill="1" applyBorder="1" applyAlignment="1">
      <alignment horizontal="center" vertical="center"/>
    </xf>
    <xf numFmtId="164" fontId="8" fillId="0" borderId="1" xfId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/>
    <xf numFmtId="0" fontId="0" fillId="0" borderId="0" xfId="0" applyBorder="1" applyAlignment="1">
      <alignment horizontal="center" vertical="center" wrapText="1"/>
    </xf>
    <xf numFmtId="164" fontId="0" fillId="0" borderId="0" xfId="1" quotePrefix="1" applyFont="1" applyBorder="1" applyAlignment="1">
      <alignment horizontal="center"/>
    </xf>
    <xf numFmtId="164" fontId="0" fillId="0" borderId="0" xfId="1" applyFont="1" applyBorder="1" applyAlignment="1">
      <alignment horizontal="right"/>
    </xf>
    <xf numFmtId="164" fontId="0" fillId="0" borderId="0" xfId="1" quotePrefix="1" applyFont="1" applyFill="1" applyBorder="1" applyAlignment="1">
      <alignment horizontal="right"/>
    </xf>
    <xf numFmtId="164" fontId="0" fillId="0" borderId="0" xfId="1" quotePrefix="1" applyFont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/>
    <xf numFmtId="0" fontId="0" fillId="2" borderId="0" xfId="0" applyFill="1" applyAlignment="1"/>
    <xf numFmtId="0" fontId="0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65" fontId="8" fillId="2" borderId="1" xfId="1" applyNumberFormat="1" applyFont="1" applyFill="1" applyBorder="1" applyAlignment="1">
      <alignment horizontal="left"/>
    </xf>
    <xf numFmtId="166" fontId="8" fillId="2" borderId="1" xfId="1" quotePrefix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right"/>
    </xf>
    <xf numFmtId="0" fontId="8" fillId="0" borderId="0" xfId="0" applyFont="1"/>
    <xf numFmtId="166" fontId="8" fillId="2" borderId="1" xfId="1" quotePrefix="1" applyNumberFormat="1" applyFont="1" applyFill="1" applyBorder="1" applyAlignment="1">
      <alignment horizontal="right" vertical="top"/>
    </xf>
    <xf numFmtId="165" fontId="8" fillId="2" borderId="1" xfId="1" applyNumberFormat="1" applyFont="1" applyFill="1" applyBorder="1" applyAlignment="1"/>
    <xf numFmtId="165" fontId="8" fillId="2" borderId="1" xfId="1" quotePrefix="1" applyNumberFormat="1" applyFont="1" applyFill="1" applyBorder="1" applyAlignment="1"/>
    <xf numFmtId="166" fontId="8" fillId="2" borderId="1" xfId="1" quotePrefix="1" applyNumberFormat="1" applyFont="1" applyFill="1" applyBorder="1" applyAlignment="1">
      <alignment horizontal="right" vertical="top" wrapText="1"/>
    </xf>
    <xf numFmtId="165" fontId="8" fillId="2" borderId="1" xfId="1" applyNumberFormat="1" applyFont="1" applyFill="1" applyBorder="1" applyAlignment="1">
      <alignment horizontal="right" wrapText="1"/>
    </xf>
    <xf numFmtId="0" fontId="8" fillId="2" borderId="1" xfId="0" quotePrefix="1" applyFont="1" applyFill="1" applyBorder="1" applyAlignment="1"/>
    <xf numFmtId="0" fontId="8" fillId="2" borderId="0" xfId="0" applyFont="1" applyFill="1"/>
    <xf numFmtId="0" fontId="8" fillId="2" borderId="1" xfId="0" applyFont="1" applyFill="1" applyBorder="1" applyAlignment="1">
      <alignment wrapText="1"/>
    </xf>
    <xf numFmtId="165" fontId="8" fillId="2" borderId="1" xfId="1" quotePrefix="1" applyNumberFormat="1" applyFont="1" applyFill="1" applyBorder="1" applyAlignment="1">
      <alignment horizontal="left"/>
    </xf>
    <xf numFmtId="166" fontId="8" fillId="2" borderId="1" xfId="1" quotePrefix="1" applyNumberFormat="1" applyFont="1" applyFill="1" applyBorder="1" applyAlignment="1"/>
    <xf numFmtId="166" fontId="8" fillId="2" borderId="1" xfId="1" quotePrefix="1" applyNumberFormat="1" applyFont="1" applyFill="1" applyBorder="1" applyAlignment="1">
      <alignment horizontal="center" vertical="top"/>
    </xf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/>
    <xf numFmtId="0" fontId="0" fillId="0" borderId="3" xfId="0" applyFill="1" applyBorder="1"/>
    <xf numFmtId="165" fontId="0" fillId="0" borderId="4" xfId="1" applyNumberFormat="1" applyFont="1" applyFill="1" applyBorder="1"/>
    <xf numFmtId="0" fontId="1" fillId="0" borderId="15" xfId="0" applyFont="1" applyFill="1" applyBorder="1" applyAlignment="1"/>
    <xf numFmtId="0" fontId="0" fillId="0" borderId="11" xfId="0" applyFill="1" applyBorder="1" applyAlignment="1"/>
    <xf numFmtId="0" fontId="0" fillId="0" borderId="7" xfId="0" applyFill="1" applyBorder="1" applyAlignment="1"/>
    <xf numFmtId="0" fontId="0" fillId="0" borderId="1" xfId="0" applyFill="1" applyBorder="1" applyAlignment="1">
      <alignment horizontal="right"/>
    </xf>
    <xf numFmtId="165" fontId="0" fillId="0" borderId="1" xfId="1" quotePrefix="1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3" fontId="0" fillId="0" borderId="4" xfId="0" quotePrefix="1" applyNumberFormat="1" applyFill="1" applyBorder="1"/>
    <xf numFmtId="0" fontId="0" fillId="0" borderId="1" xfId="0" quotePrefix="1" applyFill="1" applyBorder="1"/>
    <xf numFmtId="165" fontId="0" fillId="0" borderId="1" xfId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164" fontId="8" fillId="0" borderId="27" xfId="1" quotePrefix="1" applyFont="1" applyFill="1" applyBorder="1" applyAlignment="1">
      <alignment horizontal="center"/>
    </xf>
    <xf numFmtId="0" fontId="0" fillId="0" borderId="26" xfId="0" applyFill="1" applyBorder="1" applyAlignment="1">
      <alignment vertical="center" wrapText="1"/>
    </xf>
    <xf numFmtId="164" fontId="8" fillId="0" borderId="12" xfId="1" quotePrefix="1" applyFont="1" applyFill="1" applyBorder="1" applyAlignment="1">
      <alignment horizontal="right"/>
    </xf>
    <xf numFmtId="0" fontId="0" fillId="2" borderId="26" xfId="0" applyFill="1" applyBorder="1"/>
    <xf numFmtId="165" fontId="0" fillId="2" borderId="12" xfId="1" applyNumberFormat="1" applyFont="1" applyFill="1" applyBorder="1"/>
    <xf numFmtId="165" fontId="0" fillId="2" borderId="12" xfId="1" quotePrefix="1" applyNumberFormat="1" applyFont="1" applyFill="1" applyBorder="1"/>
    <xf numFmtId="165" fontId="0" fillId="2" borderId="0" xfId="1" applyNumberFormat="1" applyFont="1" applyFill="1" applyBorder="1"/>
    <xf numFmtId="164" fontId="0" fillId="2" borderId="12" xfId="1" quotePrefix="1" applyFont="1" applyFill="1" applyBorder="1" applyAlignment="1">
      <alignment horizontal="center"/>
    </xf>
    <xf numFmtId="165" fontId="8" fillId="2" borderId="0" xfId="1" applyNumberFormat="1" applyFont="1" applyFill="1" applyBorder="1"/>
    <xf numFmtId="165" fontId="8" fillId="2" borderId="12" xfId="1" applyNumberFormat="1" applyFont="1" applyFill="1" applyBorder="1"/>
    <xf numFmtId="164" fontId="8" fillId="2" borderId="12" xfId="1" quotePrefix="1" applyFont="1" applyFill="1" applyBorder="1" applyAlignment="1">
      <alignment horizontal="center"/>
    </xf>
    <xf numFmtId="164" fontId="8" fillId="2" borderId="27" xfId="1" applyFont="1" applyFill="1" applyBorder="1"/>
    <xf numFmtId="165" fontId="0" fillId="0" borderId="12" xfId="1" applyNumberFormat="1" applyFont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1" applyFont="1" applyBorder="1" applyAlignment="1">
      <alignment horizontal="right" vertical="center"/>
    </xf>
    <xf numFmtId="0" fontId="0" fillId="0" borderId="0" xfId="0" applyAlignment="1">
      <alignment vertical="center"/>
    </xf>
    <xf numFmtId="44" fontId="1" fillId="0" borderId="5" xfId="2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6" fontId="0" fillId="0" borderId="1" xfId="0" applyNumberForma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165" fontId="8" fillId="2" borderId="0" xfId="1" quotePrefix="1" applyNumberFormat="1" applyFont="1" applyFill="1" applyBorder="1" applyAlignment="1"/>
    <xf numFmtId="166" fontId="8" fillId="2" borderId="0" xfId="1" quotePrefix="1" applyNumberFormat="1" applyFont="1" applyFill="1" applyBorder="1" applyAlignment="1"/>
    <xf numFmtId="166" fontId="8" fillId="2" borderId="0" xfId="1" quotePrefix="1" applyNumberFormat="1" applyFont="1" applyFill="1" applyBorder="1" applyAlignment="1">
      <alignment horizontal="center" vertical="top"/>
    </xf>
    <xf numFmtId="165" fontId="8" fillId="2" borderId="0" xfId="1" applyNumberFormat="1" applyFont="1" applyFill="1" applyBorder="1" applyAlignment="1"/>
    <xf numFmtId="0" fontId="8" fillId="2" borderId="0" xfId="0" applyFont="1" applyFill="1" applyBorder="1" applyAlignment="1">
      <alignment horizontal="left"/>
    </xf>
    <xf numFmtId="165" fontId="8" fillId="2" borderId="1" xfId="1" quotePrefix="1" applyNumberFormat="1" applyFont="1" applyFill="1" applyBorder="1" applyAlignment="1">
      <alignment horizontal="right"/>
    </xf>
    <xf numFmtId="0" fontId="8" fillId="2" borderId="1" xfId="0" quotePrefix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/>
    <xf numFmtId="165" fontId="8" fillId="2" borderId="8" xfId="1" applyNumberFormat="1" applyFont="1" applyFill="1" applyBorder="1" applyAlignment="1">
      <alignment horizontal="left"/>
    </xf>
    <xf numFmtId="166" fontId="8" fillId="2" borderId="8" xfId="1" quotePrefix="1" applyNumberFormat="1" applyFont="1" applyFill="1" applyBorder="1" applyAlignment="1">
      <alignment horizontal="center"/>
    </xf>
    <xf numFmtId="166" fontId="8" fillId="2" borderId="8" xfId="1" quotePrefix="1" applyNumberFormat="1" applyFont="1" applyFill="1" applyBorder="1" applyAlignment="1">
      <alignment horizontal="right" vertical="top" wrapText="1"/>
    </xf>
    <xf numFmtId="165" fontId="8" fillId="2" borderId="8" xfId="1" applyNumberFormat="1" applyFont="1" applyFill="1" applyBorder="1" applyAlignment="1">
      <alignment horizontal="right"/>
    </xf>
    <xf numFmtId="165" fontId="8" fillId="2" borderId="8" xfId="1" applyNumberFormat="1" applyFont="1" applyFill="1" applyBorder="1" applyAlignment="1"/>
    <xf numFmtId="0" fontId="8" fillId="2" borderId="8" xfId="0" quotePrefix="1" applyFont="1" applyFill="1" applyBorder="1" applyAlignment="1"/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/>
    <xf numFmtId="165" fontId="8" fillId="2" borderId="9" xfId="1" applyNumberFormat="1" applyFont="1" applyFill="1" applyBorder="1" applyAlignment="1">
      <alignment horizontal="left"/>
    </xf>
    <xf numFmtId="166" fontId="8" fillId="2" borderId="9" xfId="1" quotePrefix="1" applyNumberFormat="1" applyFont="1" applyFill="1" applyBorder="1" applyAlignment="1">
      <alignment horizontal="center"/>
    </xf>
    <xf numFmtId="166" fontId="8" fillId="2" borderId="9" xfId="1" quotePrefix="1" applyNumberFormat="1" applyFont="1" applyFill="1" applyBorder="1" applyAlignment="1">
      <alignment horizontal="right" vertical="top" wrapText="1"/>
    </xf>
    <xf numFmtId="165" fontId="8" fillId="2" borderId="9" xfId="1" applyNumberFormat="1" applyFont="1" applyFill="1" applyBorder="1" applyAlignment="1">
      <alignment horizontal="right" wrapText="1"/>
    </xf>
    <xf numFmtId="165" fontId="8" fillId="2" borderId="9" xfId="1" applyNumberFormat="1" applyFont="1" applyFill="1" applyBorder="1" applyAlignment="1">
      <alignment horizontal="right"/>
    </xf>
    <xf numFmtId="0" fontId="8" fillId="2" borderId="9" xfId="0" quotePrefix="1" applyFont="1" applyFill="1" applyBorder="1" applyAlignment="1"/>
    <xf numFmtId="0" fontId="8" fillId="2" borderId="1" xfId="0" applyFont="1" applyFill="1" applyBorder="1" applyAlignment="1">
      <alignment horizontal="right" vertical="top"/>
    </xf>
    <xf numFmtId="0" fontId="8" fillId="0" borderId="1" xfId="0" applyFont="1" applyBorder="1"/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44" fontId="1" fillId="0" borderId="40" xfId="2" applyFont="1" applyFill="1" applyBorder="1" applyAlignment="1">
      <alignment horizontal="center"/>
    </xf>
    <xf numFmtId="44" fontId="1" fillId="0" borderId="10" xfId="2" applyFont="1" applyFill="1" applyBorder="1" applyAlignment="1">
      <alignment horizontal="center"/>
    </xf>
    <xf numFmtId="44" fontId="1" fillId="0" borderId="23" xfId="2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5" fontId="0" fillId="0" borderId="5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3" workbookViewId="0">
      <selection activeCell="H15" sqref="H15"/>
    </sheetView>
  </sheetViews>
  <sheetFormatPr defaultRowHeight="15" x14ac:dyDescent="0.25"/>
  <cols>
    <col min="1" max="1" width="12.42578125" bestFit="1" customWidth="1"/>
    <col min="2" max="2" width="33.85546875" customWidth="1"/>
    <col min="3" max="3" width="20.140625" customWidth="1"/>
    <col min="4" max="4" width="35.42578125" customWidth="1"/>
    <col min="6" max="6" width="11.42578125" bestFit="1" customWidth="1"/>
  </cols>
  <sheetData>
    <row r="1" spans="1:13" x14ac:dyDescent="0.25">
      <c r="A1" s="29" t="s">
        <v>220</v>
      </c>
      <c r="B1" s="20"/>
      <c r="C1" s="20"/>
      <c r="D1" s="20"/>
    </row>
    <row r="2" spans="1:13" ht="15.75" x14ac:dyDescent="0.25">
      <c r="A2" s="341" t="s">
        <v>0</v>
      </c>
      <c r="B2" s="341"/>
      <c r="C2" s="341"/>
      <c r="D2" s="341"/>
      <c r="E2" s="5"/>
      <c r="F2" s="5"/>
      <c r="G2" s="5"/>
      <c r="H2" s="5"/>
      <c r="I2" s="5"/>
      <c r="J2" s="5"/>
      <c r="K2" s="5"/>
      <c r="L2" s="5"/>
      <c r="M2" s="5"/>
    </row>
    <row r="3" spans="1:13" ht="15.75" x14ac:dyDescent="0.25">
      <c r="A3" s="341" t="s">
        <v>1</v>
      </c>
      <c r="B3" s="341"/>
      <c r="C3" s="341"/>
      <c r="D3" s="341"/>
      <c r="E3" s="5"/>
      <c r="F3" s="5"/>
      <c r="G3" s="5"/>
      <c r="H3" s="5"/>
      <c r="I3" s="5"/>
      <c r="J3" s="5"/>
      <c r="K3" s="5"/>
      <c r="L3" s="5"/>
      <c r="M3" s="5"/>
    </row>
    <row r="4" spans="1:13" ht="15.75" x14ac:dyDescent="0.25">
      <c r="A4" s="341" t="s">
        <v>274</v>
      </c>
      <c r="B4" s="341"/>
      <c r="C4" s="341"/>
      <c r="D4" s="341"/>
      <c r="E4" s="5"/>
      <c r="F4" s="5"/>
      <c r="G4" s="5"/>
      <c r="H4" s="5"/>
      <c r="I4" s="5"/>
      <c r="J4" s="5"/>
      <c r="K4" s="5"/>
      <c r="L4" s="5"/>
      <c r="M4" s="5"/>
    </row>
    <row r="5" spans="1:13" ht="33" customHeight="1" x14ac:dyDescent="0.25">
      <c r="A5" s="339" t="s">
        <v>2</v>
      </c>
      <c r="B5" s="339"/>
      <c r="C5" s="339"/>
      <c r="D5" s="339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20"/>
      <c r="B6" s="20"/>
      <c r="C6" s="20"/>
      <c r="D6" s="20"/>
    </row>
    <row r="7" spans="1:13" x14ac:dyDescent="0.25">
      <c r="A7" s="23" t="s">
        <v>3</v>
      </c>
      <c r="B7" s="29" t="s">
        <v>4</v>
      </c>
      <c r="C7" s="20"/>
      <c r="D7" s="20"/>
    </row>
    <row r="8" spans="1:13" x14ac:dyDescent="0.25">
      <c r="A8" s="20"/>
      <c r="B8" s="20"/>
      <c r="C8" s="20"/>
      <c r="D8" s="20"/>
    </row>
    <row r="9" spans="1:13" x14ac:dyDescent="0.25">
      <c r="A9" s="28" t="s">
        <v>5</v>
      </c>
      <c r="B9" s="20" t="s">
        <v>6</v>
      </c>
      <c r="C9" s="342" t="s">
        <v>155</v>
      </c>
      <c r="D9" s="342"/>
    </row>
    <row r="10" spans="1:13" x14ac:dyDescent="0.25">
      <c r="A10" s="28" t="s">
        <v>71</v>
      </c>
      <c r="B10" s="20" t="s">
        <v>7</v>
      </c>
      <c r="C10" s="342" t="s">
        <v>160</v>
      </c>
      <c r="D10" s="342"/>
    </row>
    <row r="11" spans="1:13" x14ac:dyDescent="0.25">
      <c r="A11" s="28" t="s">
        <v>72</v>
      </c>
      <c r="B11" s="20" t="s">
        <v>8</v>
      </c>
      <c r="C11" s="342" t="s">
        <v>156</v>
      </c>
      <c r="D11" s="342"/>
    </row>
    <row r="12" spans="1:13" ht="30" x14ac:dyDescent="0.25">
      <c r="A12" s="28" t="s">
        <v>73</v>
      </c>
      <c r="B12" s="30" t="s">
        <v>9</v>
      </c>
      <c r="C12" s="342" t="s">
        <v>157</v>
      </c>
      <c r="D12" s="342"/>
    </row>
    <row r="13" spans="1:13" ht="30" x14ac:dyDescent="0.25">
      <c r="A13" s="28" t="s">
        <v>74</v>
      </c>
      <c r="B13" s="30" t="s">
        <v>77</v>
      </c>
      <c r="C13" s="342" t="s">
        <v>307</v>
      </c>
      <c r="D13" s="342"/>
    </row>
    <row r="14" spans="1:13" x14ac:dyDescent="0.25">
      <c r="A14" s="28"/>
      <c r="B14" s="30"/>
      <c r="C14" s="31" t="s">
        <v>207</v>
      </c>
      <c r="D14" s="31"/>
    </row>
    <row r="15" spans="1:13" x14ac:dyDescent="0.25">
      <c r="A15" s="28" t="s">
        <v>75</v>
      </c>
      <c r="B15" s="30" t="s">
        <v>158</v>
      </c>
      <c r="C15" s="342" t="s">
        <v>159</v>
      </c>
      <c r="D15" s="342"/>
    </row>
    <row r="16" spans="1:13" ht="45" x14ac:dyDescent="0.25">
      <c r="A16" s="28" t="s">
        <v>76</v>
      </c>
      <c r="B16" s="30" t="s">
        <v>152</v>
      </c>
      <c r="C16" s="343" t="s">
        <v>255</v>
      </c>
      <c r="D16" s="343"/>
    </row>
    <row r="18" spans="1:6" x14ac:dyDescent="0.25">
      <c r="A18" s="9" t="s">
        <v>10</v>
      </c>
      <c r="B18" s="2" t="s">
        <v>11</v>
      </c>
    </row>
    <row r="19" spans="1:6" ht="38.25" customHeight="1" x14ac:dyDescent="0.25">
      <c r="B19" s="340" t="s">
        <v>12</v>
      </c>
      <c r="C19" s="340"/>
      <c r="D19" s="340"/>
    </row>
    <row r="20" spans="1:6" s="164" customFormat="1" ht="33" customHeight="1" x14ac:dyDescent="0.25">
      <c r="A20" s="162" t="s">
        <v>246</v>
      </c>
      <c r="B20" s="251" t="s">
        <v>15</v>
      </c>
      <c r="C20" s="163" t="s">
        <v>13</v>
      </c>
      <c r="D20" s="163" t="s">
        <v>14</v>
      </c>
    </row>
    <row r="21" spans="1:6" ht="30" x14ac:dyDescent="0.25">
      <c r="A21" s="26">
        <v>1</v>
      </c>
      <c r="B21" s="4" t="s">
        <v>224</v>
      </c>
      <c r="C21" s="26">
        <v>45300</v>
      </c>
      <c r="D21" s="27">
        <v>1</v>
      </c>
    </row>
    <row r="23" spans="1:6" x14ac:dyDescent="0.25">
      <c r="A23" s="9" t="s">
        <v>16</v>
      </c>
      <c r="B23" s="2" t="s">
        <v>242</v>
      </c>
    </row>
    <row r="24" spans="1:6" s="164" customFormat="1" ht="45" x14ac:dyDescent="0.25">
      <c r="A24" s="162" t="s">
        <v>246</v>
      </c>
      <c r="B24" s="162" t="s">
        <v>17</v>
      </c>
      <c r="C24" s="162" t="s">
        <v>18</v>
      </c>
      <c r="D24" s="163" t="s">
        <v>78</v>
      </c>
      <c r="E24" s="163" t="s">
        <v>19</v>
      </c>
      <c r="F24" s="163" t="s">
        <v>20</v>
      </c>
    </row>
    <row r="25" spans="1:6" x14ac:dyDescent="0.25">
      <c r="A25" s="7"/>
      <c r="B25" s="3"/>
      <c r="C25" s="3"/>
      <c r="D25" s="3"/>
      <c r="E25" s="3"/>
      <c r="F25" s="3"/>
    </row>
    <row r="29" spans="1:6" x14ac:dyDescent="0.25">
      <c r="C29" s="11"/>
      <c r="D29" s="11"/>
    </row>
    <row r="32" spans="1:6" x14ac:dyDescent="0.25">
      <c r="E32" s="11"/>
    </row>
  </sheetData>
  <mergeCells count="12">
    <mergeCell ref="A5:D5"/>
    <mergeCell ref="B19:D19"/>
    <mergeCell ref="A2:D2"/>
    <mergeCell ref="A3:D3"/>
    <mergeCell ref="A4:D4"/>
    <mergeCell ref="C9:D9"/>
    <mergeCell ref="C10:D10"/>
    <mergeCell ref="C11:D11"/>
    <mergeCell ref="C12:D12"/>
    <mergeCell ref="C13:D13"/>
    <mergeCell ref="C15:D15"/>
    <mergeCell ref="C16:D16"/>
  </mergeCells>
  <pageMargins left="0.7" right="0" top="1.13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0"/>
  <sheetViews>
    <sheetView topLeftCell="A52" workbookViewId="0">
      <selection activeCell="C50" sqref="C50"/>
    </sheetView>
  </sheetViews>
  <sheetFormatPr defaultRowHeight="15" x14ac:dyDescent="0.25"/>
  <cols>
    <col min="1" max="1" width="23.85546875" customWidth="1"/>
    <col min="2" max="2" width="13.42578125" bestFit="1" customWidth="1"/>
    <col min="3" max="3" width="12.7109375" customWidth="1"/>
    <col min="4" max="4" width="13.28515625" bestFit="1" customWidth="1"/>
    <col min="5" max="5" width="15.7109375" customWidth="1"/>
    <col min="6" max="6" width="13.28515625" bestFit="1" customWidth="1"/>
    <col min="7" max="7" width="11.5703125" bestFit="1" customWidth="1"/>
    <col min="8" max="8" width="13.28515625" bestFit="1" customWidth="1"/>
    <col min="9" max="9" width="8.85546875" customWidth="1"/>
    <col min="10" max="10" width="18.28515625" customWidth="1"/>
  </cols>
  <sheetData>
    <row r="2" spans="1:10" ht="14.25" customHeight="1" x14ac:dyDescent="0.25">
      <c r="A2" s="153" t="s">
        <v>243</v>
      </c>
      <c r="B2" s="153"/>
      <c r="C2" s="153"/>
      <c r="D2" s="153"/>
      <c r="E2" s="153"/>
    </row>
    <row r="3" spans="1:10" ht="15.75" thickBot="1" x14ac:dyDescent="0.3">
      <c r="A3" t="s">
        <v>223</v>
      </c>
    </row>
    <row r="4" spans="1:10" ht="29.25" customHeight="1" x14ac:dyDescent="0.25">
      <c r="A4" s="138" t="s">
        <v>24</v>
      </c>
      <c r="B4" s="344" t="s">
        <v>154</v>
      </c>
      <c r="C4" s="344"/>
      <c r="D4" s="344"/>
      <c r="E4" s="344"/>
      <c r="F4" s="345" t="s">
        <v>43</v>
      </c>
      <c r="G4" s="345"/>
      <c r="H4" s="345"/>
      <c r="I4" s="345"/>
      <c r="J4" s="139" t="s">
        <v>25</v>
      </c>
    </row>
    <row r="5" spans="1:10" ht="47.25" customHeight="1" x14ac:dyDescent="0.25">
      <c r="A5" s="140"/>
      <c r="B5" s="78" t="s">
        <v>21</v>
      </c>
      <c r="C5" s="78" t="s">
        <v>22</v>
      </c>
      <c r="D5" s="78" t="s">
        <v>23</v>
      </c>
      <c r="E5" s="78" t="s">
        <v>34</v>
      </c>
      <c r="F5" s="79" t="s">
        <v>21</v>
      </c>
      <c r="G5" s="79" t="s">
        <v>22</v>
      </c>
      <c r="H5" s="79" t="s">
        <v>23</v>
      </c>
      <c r="I5" s="79" t="s">
        <v>34</v>
      </c>
      <c r="J5" s="141"/>
    </row>
    <row r="6" spans="1:10" x14ac:dyDescent="0.25">
      <c r="A6" s="191" t="s">
        <v>42</v>
      </c>
      <c r="B6" s="201"/>
      <c r="C6" s="201"/>
      <c r="D6" s="20"/>
      <c r="E6" s="201"/>
      <c r="F6" s="68"/>
      <c r="G6" s="216"/>
      <c r="H6" s="68"/>
      <c r="I6" s="216"/>
      <c r="J6" s="142"/>
    </row>
    <row r="7" spans="1:10" x14ac:dyDescent="0.25">
      <c r="A7" s="192"/>
      <c r="B7" s="19"/>
      <c r="C7" s="19"/>
      <c r="D7" s="20"/>
      <c r="E7" s="19"/>
      <c r="F7" s="68"/>
      <c r="G7" s="217"/>
      <c r="H7" s="68"/>
      <c r="I7" s="217"/>
      <c r="J7" s="142"/>
    </row>
    <row r="8" spans="1:10" x14ac:dyDescent="0.25">
      <c r="A8" s="193" t="s">
        <v>26</v>
      </c>
      <c r="B8" s="19"/>
      <c r="C8" s="19"/>
      <c r="D8" s="20"/>
      <c r="E8" s="19"/>
      <c r="F8" s="68"/>
      <c r="G8" s="217"/>
      <c r="H8" s="68"/>
      <c r="I8" s="217"/>
      <c r="J8" s="142"/>
    </row>
    <row r="9" spans="1:10" x14ac:dyDescent="0.25">
      <c r="A9" s="192" t="s">
        <v>27</v>
      </c>
      <c r="B9" s="39">
        <v>1211893</v>
      </c>
      <c r="C9" s="156"/>
      <c r="D9" s="33">
        <v>1211893</v>
      </c>
      <c r="E9" s="167" t="s">
        <v>216</v>
      </c>
      <c r="F9" s="69">
        <v>1211893</v>
      </c>
      <c r="G9" s="218" t="s">
        <v>226</v>
      </c>
      <c r="H9" s="69" t="s">
        <v>227</v>
      </c>
      <c r="I9" s="224" t="s">
        <v>216</v>
      </c>
      <c r="J9" s="143">
        <v>0</v>
      </c>
    </row>
    <row r="10" spans="1:10" ht="30" x14ac:dyDescent="0.25">
      <c r="A10" s="194" t="s">
        <v>28</v>
      </c>
      <c r="B10" s="39"/>
      <c r="C10" s="204"/>
      <c r="D10" s="33"/>
      <c r="E10" s="211"/>
      <c r="F10" s="69"/>
      <c r="G10" s="218"/>
      <c r="H10" s="69"/>
      <c r="I10" s="225"/>
      <c r="J10" s="143"/>
    </row>
    <row r="11" spans="1:10" x14ac:dyDescent="0.25">
      <c r="A11" s="194" t="s">
        <v>29</v>
      </c>
      <c r="B11" s="39">
        <v>2358513</v>
      </c>
      <c r="C11" s="156"/>
      <c r="D11" s="33">
        <v>2358513</v>
      </c>
      <c r="E11" s="167" t="s">
        <v>240</v>
      </c>
      <c r="F11" s="69">
        <v>2358513</v>
      </c>
      <c r="G11" s="218"/>
      <c r="H11" s="69">
        <v>2358513</v>
      </c>
      <c r="I11" s="226" t="s">
        <v>240</v>
      </c>
      <c r="J11" s="143">
        <v>0</v>
      </c>
    </row>
    <row r="12" spans="1:10" x14ac:dyDescent="0.25">
      <c r="A12" s="192" t="s">
        <v>30</v>
      </c>
      <c r="B12" s="39"/>
      <c r="C12" s="204"/>
      <c r="D12" s="33"/>
      <c r="E12" s="211"/>
      <c r="F12" s="69"/>
      <c r="G12" s="218"/>
      <c r="H12" s="69"/>
      <c r="I12" s="225"/>
      <c r="J12" s="143"/>
    </row>
    <row r="13" spans="1:10" x14ac:dyDescent="0.25">
      <c r="A13" s="192" t="s">
        <v>31</v>
      </c>
      <c r="B13" s="39"/>
      <c r="C13" s="204"/>
      <c r="D13" s="33"/>
      <c r="E13" s="211"/>
      <c r="F13" s="69"/>
      <c r="G13" s="218"/>
      <c r="H13" s="69"/>
      <c r="I13" s="225"/>
      <c r="J13" s="143"/>
    </row>
    <row r="14" spans="1:10" x14ac:dyDescent="0.25">
      <c r="A14" s="192"/>
      <c r="B14" s="39"/>
      <c r="C14" s="204"/>
      <c r="D14" s="33"/>
      <c r="E14" s="211"/>
      <c r="F14" s="69"/>
      <c r="G14" s="218"/>
      <c r="H14" s="69"/>
      <c r="I14" s="225"/>
      <c r="J14" s="143"/>
    </row>
    <row r="15" spans="1:10" x14ac:dyDescent="0.25">
      <c r="A15" s="193" t="s">
        <v>32</v>
      </c>
      <c r="B15" s="39">
        <v>3570406</v>
      </c>
      <c r="C15" s="156"/>
      <c r="D15" s="33">
        <v>3570406</v>
      </c>
      <c r="E15" s="167" t="s">
        <v>241</v>
      </c>
      <c r="F15" s="69">
        <f>SUM(F9:F14)</f>
        <v>3570406</v>
      </c>
      <c r="G15" s="218">
        <f>SUM(G9:G14)</f>
        <v>0</v>
      </c>
      <c r="H15" s="69">
        <v>3570406</v>
      </c>
      <c r="I15" s="227" t="s">
        <v>241</v>
      </c>
      <c r="J15" s="143">
        <v>0</v>
      </c>
    </row>
    <row r="16" spans="1:10" x14ac:dyDescent="0.25">
      <c r="A16" s="192"/>
      <c r="B16" s="39"/>
      <c r="C16" s="204"/>
      <c r="D16" s="33"/>
      <c r="E16" s="211"/>
      <c r="F16" s="69"/>
      <c r="G16" s="218"/>
      <c r="H16" s="69"/>
      <c r="I16" s="225"/>
      <c r="J16" s="143"/>
    </row>
    <row r="17" spans="1:14" x14ac:dyDescent="0.25">
      <c r="A17" s="193" t="s">
        <v>33</v>
      </c>
      <c r="B17" s="39"/>
      <c r="C17" s="39"/>
      <c r="D17" s="33"/>
      <c r="E17" s="211"/>
      <c r="F17" s="69"/>
      <c r="G17" s="218"/>
      <c r="H17" s="69"/>
      <c r="I17" s="225"/>
      <c r="J17" s="143"/>
    </row>
    <row r="18" spans="1:14" x14ac:dyDescent="0.25">
      <c r="A18" s="192" t="s">
        <v>35</v>
      </c>
      <c r="B18" s="39"/>
      <c r="C18" s="39"/>
      <c r="D18" s="33"/>
      <c r="E18" s="211"/>
      <c r="F18" s="69"/>
      <c r="G18" s="218"/>
      <c r="H18" s="69"/>
      <c r="I18" s="225"/>
      <c r="J18" s="143"/>
    </row>
    <row r="19" spans="1:14" x14ac:dyDescent="0.25">
      <c r="A19" s="192" t="s">
        <v>36</v>
      </c>
      <c r="B19" s="39"/>
      <c r="C19" s="39"/>
      <c r="D19" s="33"/>
      <c r="E19" s="211"/>
      <c r="F19" s="69"/>
      <c r="G19" s="218"/>
      <c r="H19" s="69"/>
      <c r="I19" s="225"/>
      <c r="J19" s="143"/>
    </row>
    <row r="20" spans="1:14" x14ac:dyDescent="0.25">
      <c r="A20" s="192" t="s">
        <v>37</v>
      </c>
      <c r="B20" s="39">
        <v>941700</v>
      </c>
      <c r="C20" s="205"/>
      <c r="D20" s="33">
        <v>941700</v>
      </c>
      <c r="E20" s="167" t="s">
        <v>217</v>
      </c>
      <c r="F20" s="69">
        <v>941700</v>
      </c>
      <c r="G20" s="218">
        <v>0</v>
      </c>
      <c r="H20" s="69">
        <v>941700</v>
      </c>
      <c r="I20" s="224" t="s">
        <v>217</v>
      </c>
      <c r="J20" s="143">
        <v>0</v>
      </c>
    </row>
    <row r="21" spans="1:14" x14ac:dyDescent="0.25">
      <c r="A21" s="192" t="s">
        <v>38</v>
      </c>
      <c r="B21" s="39"/>
      <c r="C21" s="39"/>
      <c r="D21" s="33"/>
      <c r="E21" s="212"/>
      <c r="F21" s="69"/>
      <c r="G21" s="218"/>
      <c r="H21" s="69"/>
      <c r="I21" s="225"/>
      <c r="J21" s="143"/>
    </row>
    <row r="22" spans="1:14" x14ac:dyDescent="0.25">
      <c r="A22" s="192" t="s">
        <v>39</v>
      </c>
      <c r="B22" s="39"/>
      <c r="C22" s="39"/>
      <c r="D22" s="33"/>
      <c r="E22" s="212"/>
      <c r="F22" s="69"/>
      <c r="G22" s="218"/>
      <c r="H22" s="69"/>
      <c r="I22" s="217"/>
      <c r="J22" s="143"/>
    </row>
    <row r="23" spans="1:14" x14ac:dyDescent="0.25">
      <c r="A23" s="192"/>
      <c r="B23" s="39"/>
      <c r="C23" s="39"/>
      <c r="D23" s="33"/>
      <c r="E23" s="212"/>
      <c r="F23" s="69"/>
      <c r="G23" s="218"/>
      <c r="H23" s="69"/>
      <c r="I23" s="217"/>
      <c r="J23" s="143"/>
    </row>
    <row r="24" spans="1:14" x14ac:dyDescent="0.25">
      <c r="A24" s="193" t="s">
        <v>40</v>
      </c>
      <c r="B24" s="39">
        <v>941700</v>
      </c>
      <c r="C24" s="205"/>
      <c r="D24" s="33">
        <v>941700</v>
      </c>
      <c r="E24" s="167" t="s">
        <v>217</v>
      </c>
      <c r="F24" s="69">
        <v>941700</v>
      </c>
      <c r="G24" s="218">
        <v>0</v>
      </c>
      <c r="H24" s="69">
        <v>941700</v>
      </c>
      <c r="I24" s="224" t="s">
        <v>217</v>
      </c>
      <c r="J24" s="143">
        <v>0</v>
      </c>
    </row>
    <row r="25" spans="1:14" x14ac:dyDescent="0.25">
      <c r="A25" s="192"/>
      <c r="B25" s="39"/>
      <c r="C25" s="39"/>
      <c r="D25" s="33"/>
      <c r="E25" s="211"/>
      <c r="F25" s="69"/>
      <c r="G25" s="218"/>
      <c r="H25" s="69"/>
      <c r="I25" s="225"/>
      <c r="J25" s="143"/>
    </row>
    <row r="26" spans="1:14" ht="45" x14ac:dyDescent="0.25">
      <c r="A26" s="195" t="s">
        <v>41</v>
      </c>
      <c r="B26" s="39">
        <v>4512106</v>
      </c>
      <c r="C26" s="205"/>
      <c r="D26" s="33">
        <v>4512106</v>
      </c>
      <c r="E26" s="213" t="s">
        <v>218</v>
      </c>
      <c r="F26" s="69">
        <v>4512106</v>
      </c>
      <c r="G26" s="218" t="s">
        <v>225</v>
      </c>
      <c r="H26" s="69">
        <v>4512106</v>
      </c>
      <c r="I26" s="224" t="s">
        <v>218</v>
      </c>
      <c r="J26" s="143">
        <v>0</v>
      </c>
    </row>
    <row r="27" spans="1:14" x14ac:dyDescent="0.25">
      <c r="A27" s="192"/>
      <c r="B27" s="19"/>
      <c r="C27" s="19"/>
      <c r="D27" s="20"/>
      <c r="E27" s="19"/>
      <c r="F27" s="68"/>
      <c r="G27" s="217"/>
      <c r="H27" s="68"/>
      <c r="I27" s="217"/>
      <c r="J27" s="142"/>
    </row>
    <row r="28" spans="1:14" x14ac:dyDescent="0.25">
      <c r="A28" s="192"/>
      <c r="B28" s="19"/>
      <c r="C28" s="19"/>
      <c r="D28" s="20"/>
      <c r="E28" s="19"/>
      <c r="F28" s="68"/>
      <c r="G28" s="217"/>
      <c r="H28" s="68"/>
      <c r="I28" s="217"/>
      <c r="J28" s="142"/>
    </row>
    <row r="29" spans="1:14" x14ac:dyDescent="0.25">
      <c r="A29" s="191" t="s">
        <v>44</v>
      </c>
      <c r="B29" s="201"/>
      <c r="C29" s="201"/>
      <c r="D29" s="21"/>
      <c r="E29" s="201"/>
      <c r="F29" s="70"/>
      <c r="G29" s="216"/>
      <c r="H29" s="70"/>
      <c r="I29" s="216"/>
      <c r="J29" s="144"/>
      <c r="N29" s="17"/>
    </row>
    <row r="30" spans="1:14" x14ac:dyDescent="0.25">
      <c r="A30" s="192"/>
      <c r="B30" s="19"/>
      <c r="C30" s="19"/>
      <c r="D30" s="20"/>
      <c r="E30" s="19"/>
      <c r="F30" s="68"/>
      <c r="G30" s="217"/>
      <c r="H30" s="68"/>
      <c r="I30" s="217"/>
      <c r="J30" s="142"/>
    </row>
    <row r="31" spans="1:14" x14ac:dyDescent="0.25">
      <c r="A31" s="193" t="s">
        <v>45</v>
      </c>
      <c r="B31" s="19"/>
      <c r="C31" s="19"/>
      <c r="D31" s="20"/>
      <c r="E31" s="19"/>
      <c r="F31" s="68"/>
      <c r="G31" s="217"/>
      <c r="H31" s="68"/>
      <c r="I31" s="217"/>
      <c r="J31" s="142"/>
    </row>
    <row r="32" spans="1:14" x14ac:dyDescent="0.25">
      <c r="A32" s="192" t="s">
        <v>46</v>
      </c>
      <c r="B32" s="39">
        <v>850</v>
      </c>
      <c r="C32" s="205"/>
      <c r="D32" s="33">
        <v>850</v>
      </c>
      <c r="E32" s="63" t="s">
        <v>256</v>
      </c>
      <c r="F32" s="69">
        <v>850</v>
      </c>
      <c r="G32" s="218"/>
      <c r="H32" s="69">
        <v>850</v>
      </c>
      <c r="I32" s="228">
        <v>0.01</v>
      </c>
      <c r="J32" s="147">
        <v>0.01</v>
      </c>
    </row>
    <row r="33" spans="1:10" x14ac:dyDescent="0.25">
      <c r="A33" s="192" t="s">
        <v>47</v>
      </c>
      <c r="B33" s="39"/>
      <c r="C33" s="39"/>
      <c r="D33" s="33"/>
      <c r="E33" s="212"/>
      <c r="F33" s="69"/>
      <c r="G33" s="218"/>
      <c r="H33" s="69"/>
      <c r="I33" s="229"/>
      <c r="J33" s="143"/>
    </row>
    <row r="34" spans="1:10" x14ac:dyDescent="0.25">
      <c r="A34" s="192" t="s">
        <v>219</v>
      </c>
      <c r="B34" s="39">
        <v>4810</v>
      </c>
      <c r="C34" s="39"/>
      <c r="D34" s="33">
        <v>4810</v>
      </c>
      <c r="E34" s="212">
        <v>0.08</v>
      </c>
      <c r="F34" s="69">
        <v>4810</v>
      </c>
      <c r="G34" s="218"/>
      <c r="H34" s="69">
        <v>4810</v>
      </c>
      <c r="I34" s="229">
        <v>0.08</v>
      </c>
      <c r="J34" s="143">
        <v>0.08</v>
      </c>
    </row>
    <row r="35" spans="1:10" x14ac:dyDescent="0.25">
      <c r="A35" s="192" t="s">
        <v>48</v>
      </c>
      <c r="B35" s="39"/>
      <c r="C35" s="39"/>
      <c r="D35" s="33"/>
      <c r="E35" s="212"/>
      <c r="F35" s="69"/>
      <c r="G35" s="218"/>
      <c r="H35" s="69"/>
      <c r="I35" s="229"/>
      <c r="J35" s="143"/>
    </row>
    <row r="36" spans="1:10" x14ac:dyDescent="0.25">
      <c r="A36" s="192" t="s">
        <v>49</v>
      </c>
      <c r="B36" s="39"/>
      <c r="C36" s="39"/>
      <c r="D36" s="33"/>
      <c r="E36" s="212"/>
      <c r="F36" s="69"/>
      <c r="G36" s="218"/>
      <c r="H36" s="69"/>
      <c r="I36" s="229"/>
      <c r="J36" s="143"/>
    </row>
    <row r="37" spans="1:10" x14ac:dyDescent="0.25">
      <c r="A37" s="192" t="s">
        <v>50</v>
      </c>
      <c r="B37" s="39"/>
      <c r="C37" s="39"/>
      <c r="D37" s="33"/>
      <c r="E37" s="212"/>
      <c r="F37" s="69"/>
      <c r="G37" s="218"/>
      <c r="H37" s="69"/>
      <c r="I37" s="229"/>
      <c r="J37" s="143"/>
    </row>
    <row r="38" spans="1:10" x14ac:dyDescent="0.25">
      <c r="A38" s="192" t="s">
        <v>51</v>
      </c>
      <c r="B38" s="39"/>
      <c r="C38" s="39"/>
      <c r="D38" s="33"/>
      <c r="E38" s="212"/>
      <c r="F38" s="69">
        <v>0</v>
      </c>
      <c r="G38" s="218">
        <v>0</v>
      </c>
      <c r="H38" s="69">
        <f>G38+F38</f>
        <v>0</v>
      </c>
      <c r="I38" s="229"/>
      <c r="J38" s="143"/>
    </row>
    <row r="39" spans="1:10" ht="30" x14ac:dyDescent="0.25">
      <c r="A39" s="194" t="s">
        <v>153</v>
      </c>
      <c r="B39" s="39"/>
      <c r="C39" s="39"/>
      <c r="D39" s="33"/>
      <c r="E39" s="212"/>
      <c r="F39" s="69"/>
      <c r="G39" s="218"/>
      <c r="H39" s="69"/>
      <c r="I39" s="229"/>
      <c r="J39" s="143"/>
    </row>
    <row r="40" spans="1:10" x14ac:dyDescent="0.25">
      <c r="A40" s="192" t="s">
        <v>52</v>
      </c>
      <c r="B40" s="39"/>
      <c r="C40" s="39"/>
      <c r="D40" s="33"/>
      <c r="E40" s="212"/>
      <c r="F40" s="69"/>
      <c r="G40" s="218"/>
      <c r="H40" s="69"/>
      <c r="I40" s="229"/>
      <c r="J40" s="143"/>
    </row>
    <row r="41" spans="1:10" x14ac:dyDescent="0.25">
      <c r="A41" s="192"/>
      <c r="B41" s="39"/>
      <c r="C41" s="39"/>
      <c r="D41" s="33"/>
      <c r="E41" s="212"/>
      <c r="F41" s="69"/>
      <c r="G41" s="218"/>
      <c r="H41" s="69"/>
      <c r="I41" s="229"/>
      <c r="J41" s="143"/>
    </row>
    <row r="42" spans="1:10" x14ac:dyDescent="0.25">
      <c r="A42" s="196" t="s">
        <v>53</v>
      </c>
      <c r="B42" s="40">
        <v>5660</v>
      </c>
      <c r="C42" s="206"/>
      <c r="D42" s="34">
        <v>5660</v>
      </c>
      <c r="E42" s="63" t="s">
        <v>270</v>
      </c>
      <c r="F42" s="71">
        <v>5660</v>
      </c>
      <c r="G42" s="219"/>
      <c r="H42" s="71">
        <v>5660</v>
      </c>
      <c r="I42" s="230">
        <v>0.09</v>
      </c>
      <c r="J42" s="147">
        <v>7.0000000000000007E-2</v>
      </c>
    </row>
    <row r="43" spans="1:10" x14ac:dyDescent="0.25">
      <c r="A43" s="192"/>
      <c r="B43" s="19"/>
      <c r="C43" s="19"/>
      <c r="D43" s="20"/>
      <c r="E43" s="201"/>
      <c r="F43" s="68"/>
      <c r="G43" s="217"/>
      <c r="H43" s="68"/>
      <c r="I43" s="217"/>
      <c r="J43" s="144"/>
    </row>
    <row r="44" spans="1:10" x14ac:dyDescent="0.25">
      <c r="A44" s="193" t="s">
        <v>54</v>
      </c>
      <c r="B44" s="19"/>
      <c r="C44" s="19"/>
      <c r="D44" s="20"/>
      <c r="E44" s="19"/>
      <c r="F44" s="68"/>
      <c r="G44" s="217"/>
      <c r="H44" s="68"/>
      <c r="I44" s="217"/>
      <c r="J44" s="142"/>
    </row>
    <row r="45" spans="1:10" x14ac:dyDescent="0.25">
      <c r="A45" s="192" t="s">
        <v>55</v>
      </c>
      <c r="B45" s="19"/>
      <c r="C45" s="19"/>
      <c r="D45" s="20"/>
      <c r="E45" s="19"/>
      <c r="F45" s="68"/>
      <c r="G45" s="217"/>
      <c r="H45" s="68"/>
      <c r="I45" s="217"/>
      <c r="J45" s="142"/>
    </row>
    <row r="46" spans="1:10" s="247" customFormat="1" x14ac:dyDescent="0.25">
      <c r="A46" s="286" t="s">
        <v>56</v>
      </c>
      <c r="B46" s="287">
        <v>89835</v>
      </c>
      <c r="C46" s="288">
        <v>1400</v>
      </c>
      <c r="D46" s="289">
        <v>91235</v>
      </c>
      <c r="E46" s="290">
        <v>1.49</v>
      </c>
      <c r="F46" s="291">
        <v>86730</v>
      </c>
      <c r="G46" s="292">
        <v>1400</v>
      </c>
      <c r="H46" s="291">
        <v>88130</v>
      </c>
      <c r="I46" s="293">
        <v>1.3</v>
      </c>
      <c r="J46" s="294">
        <v>0.19</v>
      </c>
    </row>
    <row r="47" spans="1:10" x14ac:dyDescent="0.25">
      <c r="A47" s="192" t="s">
        <v>57</v>
      </c>
      <c r="B47" s="39"/>
      <c r="C47" s="39"/>
      <c r="D47" s="33"/>
      <c r="E47" s="211"/>
      <c r="F47" s="69"/>
      <c r="G47" s="218"/>
      <c r="H47" s="69"/>
      <c r="I47" s="232"/>
      <c r="J47" s="143"/>
    </row>
    <row r="48" spans="1:10" x14ac:dyDescent="0.25">
      <c r="A48" s="192" t="s">
        <v>58</v>
      </c>
      <c r="B48" s="39"/>
      <c r="C48" s="39"/>
      <c r="D48" s="33"/>
      <c r="E48" s="211"/>
      <c r="F48" s="69"/>
      <c r="G48" s="218"/>
      <c r="H48" s="69"/>
      <c r="I48" s="232"/>
      <c r="J48" s="143"/>
    </row>
    <row r="49" spans="1:10" s="24" customFormat="1" ht="89.25" customHeight="1" x14ac:dyDescent="0.25">
      <c r="A49" s="284" t="s">
        <v>228</v>
      </c>
      <c r="B49" s="136">
        <v>701481</v>
      </c>
      <c r="C49" s="207">
        <v>133701</v>
      </c>
      <c r="D49" s="51">
        <v>835119</v>
      </c>
      <c r="E49" s="214">
        <v>13.61</v>
      </c>
      <c r="F49" s="72">
        <v>648072</v>
      </c>
      <c r="G49" s="220">
        <v>131901</v>
      </c>
      <c r="H49" s="72">
        <v>779973</v>
      </c>
      <c r="I49" s="233">
        <v>12.71</v>
      </c>
      <c r="J49" s="145">
        <v>0.09</v>
      </c>
    </row>
    <row r="50" spans="1:10" s="24" customFormat="1" ht="75" x14ac:dyDescent="0.25">
      <c r="A50" s="197" t="s">
        <v>229</v>
      </c>
      <c r="B50" s="202">
        <v>557634</v>
      </c>
      <c r="C50" s="208">
        <v>0</v>
      </c>
      <c r="D50" s="50">
        <v>557634</v>
      </c>
      <c r="E50" s="214">
        <v>9.09</v>
      </c>
      <c r="F50" s="73">
        <v>621493</v>
      </c>
      <c r="G50" s="221"/>
      <c r="H50" s="73">
        <v>621493</v>
      </c>
      <c r="I50" s="233">
        <v>10.130000000000001</v>
      </c>
      <c r="J50" s="146">
        <f>I50-E50</f>
        <v>1.0400000000000009</v>
      </c>
    </row>
    <row r="51" spans="1:10" s="24" customFormat="1" ht="45" x14ac:dyDescent="0.25">
      <c r="A51" s="197" t="s">
        <v>230</v>
      </c>
      <c r="B51" s="202">
        <v>61513</v>
      </c>
      <c r="C51" s="208">
        <v>0</v>
      </c>
      <c r="D51" s="50">
        <v>61513</v>
      </c>
      <c r="E51" s="215">
        <v>1.002</v>
      </c>
      <c r="F51" s="73">
        <v>61513</v>
      </c>
      <c r="G51" s="221">
        <v>0</v>
      </c>
      <c r="H51" s="73">
        <v>61513</v>
      </c>
      <c r="I51" s="233">
        <v>1.002</v>
      </c>
      <c r="J51" s="146">
        <v>0</v>
      </c>
    </row>
    <row r="52" spans="1:10" s="24" customFormat="1" ht="30" x14ac:dyDescent="0.25">
      <c r="A52" s="197" t="s">
        <v>231</v>
      </c>
      <c r="B52" s="202">
        <v>554</v>
      </c>
      <c r="C52" s="208">
        <v>0</v>
      </c>
      <c r="D52" s="50">
        <v>554</v>
      </c>
      <c r="E52" s="215">
        <v>0.01</v>
      </c>
      <c r="F52" s="73">
        <v>941</v>
      </c>
      <c r="G52" s="221"/>
      <c r="H52" s="73">
        <v>941</v>
      </c>
      <c r="I52" s="233">
        <v>0.02</v>
      </c>
      <c r="J52" s="146">
        <v>8.0000000000000002E-3</v>
      </c>
    </row>
    <row r="53" spans="1:10" s="24" customFormat="1" x14ac:dyDescent="0.25">
      <c r="A53" s="197" t="s">
        <v>232</v>
      </c>
      <c r="B53" s="202">
        <v>74935</v>
      </c>
      <c r="C53" s="208">
        <v>0</v>
      </c>
      <c r="D53" s="50">
        <v>74935</v>
      </c>
      <c r="E53" s="215">
        <v>1.22</v>
      </c>
      <c r="F53" s="73">
        <v>69234</v>
      </c>
      <c r="G53" s="221">
        <v>0</v>
      </c>
      <c r="H53" s="73">
        <v>69234</v>
      </c>
      <c r="I53" s="233">
        <v>1.1299999999999999</v>
      </c>
      <c r="J53" s="146">
        <v>0.09</v>
      </c>
    </row>
    <row r="54" spans="1:10" ht="30" customHeight="1" x14ac:dyDescent="0.25">
      <c r="A54" s="194" t="s">
        <v>212</v>
      </c>
      <c r="B54" s="39">
        <v>2554</v>
      </c>
      <c r="C54" s="205">
        <v>200</v>
      </c>
      <c r="D54" s="33">
        <v>2754</v>
      </c>
      <c r="E54" s="167">
        <v>0.04</v>
      </c>
      <c r="F54" s="69">
        <v>2260</v>
      </c>
      <c r="G54" s="218">
        <f>H54-F54</f>
        <v>200</v>
      </c>
      <c r="H54" s="69">
        <v>2460</v>
      </c>
      <c r="I54" s="231">
        <v>0.04</v>
      </c>
      <c r="J54" s="283">
        <v>3.0000000000000001E-3</v>
      </c>
    </row>
    <row r="55" spans="1:10" x14ac:dyDescent="0.25">
      <c r="A55" s="198" t="s">
        <v>211</v>
      </c>
      <c r="B55" s="39">
        <v>100</v>
      </c>
      <c r="C55" s="205">
        <v>0</v>
      </c>
      <c r="D55" s="33">
        <v>100</v>
      </c>
      <c r="E55" s="63" t="s">
        <v>213</v>
      </c>
      <c r="F55" s="69">
        <v>100</v>
      </c>
      <c r="G55" s="218" t="s">
        <v>214</v>
      </c>
      <c r="H55" s="69">
        <v>100</v>
      </c>
      <c r="I55" s="285" t="s">
        <v>213</v>
      </c>
      <c r="J55" s="147">
        <v>0</v>
      </c>
    </row>
    <row r="56" spans="1:10" x14ac:dyDescent="0.25">
      <c r="A56" s="199" t="s">
        <v>59</v>
      </c>
      <c r="B56" s="36">
        <v>1488543</v>
      </c>
      <c r="C56" s="209">
        <v>135301</v>
      </c>
      <c r="D56" s="60">
        <v>1623844</v>
      </c>
      <c r="E56" s="35">
        <v>26.46</v>
      </c>
      <c r="F56" s="74">
        <v>1490343</v>
      </c>
      <c r="G56" s="222">
        <v>133501</v>
      </c>
      <c r="H56" s="74">
        <v>1623844</v>
      </c>
      <c r="I56" s="234">
        <v>26.33</v>
      </c>
      <c r="J56" s="223">
        <v>7.0000000000000007E-2</v>
      </c>
    </row>
    <row r="57" spans="1:10" x14ac:dyDescent="0.25">
      <c r="A57" s="192"/>
      <c r="B57" s="39"/>
      <c r="C57" s="39"/>
      <c r="D57" s="33"/>
      <c r="E57" s="32"/>
      <c r="F57" s="69"/>
      <c r="G57" s="218"/>
      <c r="H57" s="69"/>
      <c r="I57" s="229"/>
      <c r="J57" s="143"/>
    </row>
    <row r="58" spans="1:10" ht="30" x14ac:dyDescent="0.25">
      <c r="A58" s="195" t="s">
        <v>60</v>
      </c>
      <c r="B58" s="39">
        <v>1489393</v>
      </c>
      <c r="C58" s="205">
        <v>135301</v>
      </c>
      <c r="D58" s="33">
        <v>1624694</v>
      </c>
      <c r="E58" s="32">
        <v>26.47</v>
      </c>
      <c r="F58" s="69">
        <v>1482710</v>
      </c>
      <c r="G58" s="218">
        <v>135301</v>
      </c>
      <c r="H58" s="69">
        <v>1624694</v>
      </c>
      <c r="I58" s="229">
        <v>26.34</v>
      </c>
      <c r="J58" s="143">
        <v>0.13</v>
      </c>
    </row>
    <row r="59" spans="1:10" x14ac:dyDescent="0.25">
      <c r="A59" s="192"/>
      <c r="B59" s="39"/>
      <c r="C59" s="39"/>
      <c r="D59" s="33"/>
      <c r="E59" s="32"/>
      <c r="F59" s="69"/>
      <c r="G59" s="218"/>
      <c r="H59" s="69"/>
      <c r="I59" s="229"/>
      <c r="J59" s="143"/>
    </row>
    <row r="60" spans="1:10" ht="45" x14ac:dyDescent="0.25">
      <c r="A60" s="195" t="s">
        <v>61</v>
      </c>
      <c r="B60" s="39"/>
      <c r="C60" s="39"/>
      <c r="D60" s="33"/>
      <c r="E60" s="32"/>
      <c r="F60" s="69"/>
      <c r="G60" s="218"/>
      <c r="H60" s="69"/>
      <c r="I60" s="229"/>
      <c r="J60" s="143"/>
    </row>
    <row r="61" spans="1:10" x14ac:dyDescent="0.25">
      <c r="A61" s="192"/>
      <c r="B61" s="39"/>
      <c r="C61" s="39"/>
      <c r="D61" s="33"/>
      <c r="E61" s="32"/>
      <c r="F61" s="69"/>
      <c r="G61" s="218"/>
      <c r="H61" s="69"/>
      <c r="I61" s="229"/>
      <c r="J61" s="143"/>
    </row>
    <row r="62" spans="1:10" ht="15.75" thickBot="1" x14ac:dyDescent="0.3">
      <c r="A62" s="200" t="s">
        <v>62</v>
      </c>
      <c r="B62" s="203">
        <v>6001499</v>
      </c>
      <c r="C62" s="210">
        <v>142451</v>
      </c>
      <c r="D62" s="148">
        <v>6136800</v>
      </c>
      <c r="E62" s="149">
        <v>100</v>
      </c>
      <c r="F62" s="74">
        <v>5994816</v>
      </c>
      <c r="G62" s="222">
        <v>135301</v>
      </c>
      <c r="H62" s="74">
        <v>6136800</v>
      </c>
      <c r="I62" s="234">
        <v>100</v>
      </c>
      <c r="J62" s="223">
        <v>0</v>
      </c>
    </row>
    <row r="70" spans="8:8" x14ac:dyDescent="0.25">
      <c r="H70" s="15"/>
    </row>
  </sheetData>
  <mergeCells count="2">
    <mergeCell ref="B4:E4"/>
    <mergeCell ref="F4:I4"/>
  </mergeCells>
  <pageMargins left="0.70866141732283505" right="0" top="0.74803149606299202" bottom="0" header="0.31496062992126" footer="0.31496062992126"/>
  <pageSetup paperSize="9" scale="51" orientation="portrait" r:id="rId1"/>
  <ignoredErrors>
    <ignoredError sqref="C10 E9:E20 I9:I21 I24:I26 E24:E26 I33:J33 I47:I48 E47:E48 C47:D48 F47:H48 J47:J48 I55 E55 G54 C57:J57 D55 F55:H55 C12:C14 C16 J50 C59:J61 D58:E58 C63:J64 D62:E62 I62 I35:J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1"/>
  <sheetViews>
    <sheetView topLeftCell="A67" zoomScale="90" zoomScaleNormal="90" workbookViewId="0">
      <selection activeCell="D80" sqref="D80"/>
    </sheetView>
  </sheetViews>
  <sheetFormatPr defaultRowHeight="15" x14ac:dyDescent="0.25"/>
  <cols>
    <col min="1" max="1" width="6.42578125" customWidth="1"/>
    <col min="2" max="2" width="43.7109375" customWidth="1"/>
    <col min="3" max="3" width="19" customWidth="1"/>
    <col min="4" max="4" width="30.42578125" customWidth="1"/>
    <col min="5" max="5" width="28.85546875" bestFit="1" customWidth="1"/>
    <col min="6" max="6" width="29.85546875" customWidth="1"/>
    <col min="7" max="7" width="15.140625" customWidth="1"/>
    <col min="8" max="8" width="13.7109375" customWidth="1"/>
    <col min="9" max="9" width="18.7109375" customWidth="1"/>
    <col min="10" max="10" width="14.85546875" customWidth="1"/>
  </cols>
  <sheetData>
    <row r="2" spans="1:10" x14ac:dyDescent="0.25">
      <c r="A2" s="1" t="s">
        <v>63</v>
      </c>
      <c r="B2" s="2" t="s">
        <v>64</v>
      </c>
    </row>
    <row r="4" spans="1:10" ht="45" x14ac:dyDescent="0.25">
      <c r="A4" s="162" t="s">
        <v>246</v>
      </c>
      <c r="B4" s="163" t="s">
        <v>151</v>
      </c>
      <c r="C4" s="346" t="s">
        <v>65</v>
      </c>
      <c r="D4" s="347"/>
      <c r="E4" s="347"/>
      <c r="F4" s="348"/>
      <c r="G4" s="349" t="s">
        <v>66</v>
      </c>
      <c r="H4" s="349"/>
      <c r="I4" s="349"/>
      <c r="J4" s="163" t="s">
        <v>67</v>
      </c>
    </row>
    <row r="5" spans="1:10" s="164" customFormat="1" ht="44.25" customHeight="1" x14ac:dyDescent="0.25">
      <c r="A5" s="26"/>
      <c r="B5" s="26"/>
      <c r="C5" s="162" t="s">
        <v>68</v>
      </c>
      <c r="D5" s="163" t="s">
        <v>69</v>
      </c>
      <c r="E5" s="235"/>
      <c r="F5" s="163" t="s">
        <v>70</v>
      </c>
      <c r="G5" s="162" t="s">
        <v>68</v>
      </c>
      <c r="H5" s="163" t="s">
        <v>69</v>
      </c>
      <c r="I5" s="163" t="s">
        <v>70</v>
      </c>
      <c r="J5" s="26"/>
    </row>
    <row r="6" spans="1:10" ht="25.5" customHeight="1" x14ac:dyDescent="0.25">
      <c r="A6" s="26">
        <v>1</v>
      </c>
      <c r="B6" s="3" t="s">
        <v>171</v>
      </c>
      <c r="C6" s="36">
        <v>87</v>
      </c>
      <c r="D6" s="35">
        <v>1E-3</v>
      </c>
      <c r="E6" s="35"/>
      <c r="F6" s="7" t="s">
        <v>172</v>
      </c>
      <c r="G6" s="36">
        <v>87</v>
      </c>
      <c r="H6" s="75" t="s">
        <v>222</v>
      </c>
      <c r="I6" s="7"/>
      <c r="J6" s="38">
        <f>-C3</f>
        <v>0</v>
      </c>
    </row>
    <row r="7" spans="1:10" ht="17.25" customHeight="1" x14ac:dyDescent="0.25">
      <c r="A7" s="26">
        <v>2</v>
      </c>
      <c r="B7" s="12" t="s">
        <v>162</v>
      </c>
      <c r="C7" s="36">
        <v>561802</v>
      </c>
      <c r="D7" s="35">
        <v>9.15</v>
      </c>
      <c r="E7" s="35"/>
      <c r="F7" s="7" t="s">
        <v>170</v>
      </c>
      <c r="G7" s="36">
        <v>561802</v>
      </c>
      <c r="H7" s="35">
        <v>9.15</v>
      </c>
      <c r="I7" s="7"/>
      <c r="J7" s="38" t="s">
        <v>239</v>
      </c>
    </row>
    <row r="8" spans="1:10" x14ac:dyDescent="0.25">
      <c r="A8" s="154">
        <v>3</v>
      </c>
      <c r="B8" s="3" t="s">
        <v>163</v>
      </c>
      <c r="C8" s="36">
        <v>600</v>
      </c>
      <c r="D8" s="35">
        <v>0.01</v>
      </c>
      <c r="E8" s="35"/>
      <c r="F8" s="7" t="s">
        <v>170</v>
      </c>
      <c r="G8" s="36">
        <v>600</v>
      </c>
      <c r="H8" s="35">
        <v>9.7000000000000003E-3</v>
      </c>
      <c r="I8" s="7"/>
      <c r="J8" s="38">
        <v>0</v>
      </c>
    </row>
    <row r="9" spans="1:10" x14ac:dyDescent="0.25">
      <c r="A9" s="26">
        <v>4</v>
      </c>
      <c r="B9" s="3" t="s">
        <v>164</v>
      </c>
      <c r="C9" s="36">
        <v>649401</v>
      </c>
      <c r="D9" s="35">
        <v>10.58</v>
      </c>
      <c r="E9" s="35"/>
      <c r="F9" s="7" t="s">
        <v>161</v>
      </c>
      <c r="G9" s="36">
        <v>649401</v>
      </c>
      <c r="H9" s="35">
        <v>10.58</v>
      </c>
      <c r="I9" s="7"/>
      <c r="J9" s="38">
        <v>0</v>
      </c>
    </row>
    <row r="10" spans="1:10" x14ac:dyDescent="0.25">
      <c r="A10" s="26">
        <v>5</v>
      </c>
      <c r="B10" s="3" t="s">
        <v>165</v>
      </c>
      <c r="C10" s="36">
        <v>1</v>
      </c>
      <c r="D10" s="37" t="s">
        <v>175</v>
      </c>
      <c r="E10" s="37"/>
      <c r="F10" s="7" t="s">
        <v>161</v>
      </c>
      <c r="G10" s="36">
        <v>1</v>
      </c>
      <c r="H10" s="37" t="s">
        <v>175</v>
      </c>
      <c r="I10" s="7"/>
      <c r="J10" s="37">
        <v>0</v>
      </c>
    </row>
    <row r="11" spans="1:10" x14ac:dyDescent="0.25">
      <c r="A11" s="26">
        <v>6</v>
      </c>
      <c r="B11" s="3" t="s">
        <v>166</v>
      </c>
      <c r="C11" s="36">
        <v>2</v>
      </c>
      <c r="D11" s="37" t="s">
        <v>175</v>
      </c>
      <c r="E11" s="37"/>
      <c r="F11" s="7" t="s">
        <v>161</v>
      </c>
      <c r="G11" s="36">
        <v>2</v>
      </c>
      <c r="H11" s="37" t="s">
        <v>175</v>
      </c>
      <c r="I11" s="7"/>
      <c r="J11" s="37">
        <v>0</v>
      </c>
    </row>
    <row r="12" spans="1:10" x14ac:dyDescent="0.25">
      <c r="A12" s="26">
        <v>7</v>
      </c>
      <c r="B12" s="3" t="s">
        <v>167</v>
      </c>
      <c r="C12" s="36">
        <v>1416813</v>
      </c>
      <c r="D12" s="35">
        <v>23.09</v>
      </c>
      <c r="E12" s="35"/>
      <c r="F12" s="7" t="s">
        <v>161</v>
      </c>
      <c r="G12" s="36">
        <v>1416813</v>
      </c>
      <c r="H12" s="35">
        <v>23.09</v>
      </c>
      <c r="I12" s="7"/>
      <c r="J12" s="38">
        <v>0</v>
      </c>
    </row>
    <row r="13" spans="1:10" x14ac:dyDescent="0.25">
      <c r="A13" s="26">
        <v>8</v>
      </c>
      <c r="B13" s="3" t="s">
        <v>168</v>
      </c>
      <c r="C13" s="36">
        <v>941700</v>
      </c>
      <c r="D13" s="35">
        <v>15.35</v>
      </c>
      <c r="E13" s="35"/>
      <c r="F13" s="7" t="s">
        <v>174</v>
      </c>
      <c r="G13" s="36">
        <v>941700</v>
      </c>
      <c r="H13" s="35">
        <v>15.35</v>
      </c>
      <c r="I13" s="7"/>
      <c r="J13" s="38">
        <v>0</v>
      </c>
    </row>
    <row r="14" spans="1:10" x14ac:dyDescent="0.25">
      <c r="A14" s="26">
        <v>9</v>
      </c>
      <c r="B14" s="3" t="s">
        <v>169</v>
      </c>
      <c r="C14" s="36">
        <v>941700</v>
      </c>
      <c r="D14" s="35">
        <v>15.35</v>
      </c>
      <c r="E14" s="35"/>
      <c r="F14" s="7" t="s">
        <v>173</v>
      </c>
      <c r="G14" s="36">
        <v>941700</v>
      </c>
      <c r="H14" s="35">
        <v>15.35</v>
      </c>
      <c r="I14" s="7"/>
      <c r="J14" s="38">
        <v>0</v>
      </c>
    </row>
    <row r="15" spans="1:10" x14ac:dyDescent="0.25">
      <c r="A15" s="26"/>
      <c r="B15" s="150" t="s">
        <v>23</v>
      </c>
      <c r="C15" s="165">
        <f>SUM(C6:C14)</f>
        <v>4512106</v>
      </c>
      <c r="D15" s="166">
        <v>73.53</v>
      </c>
      <c r="E15" s="166"/>
      <c r="F15" s="7" t="s">
        <v>239</v>
      </c>
      <c r="G15" s="165">
        <f>SUM(G6:G14)</f>
        <v>4512106</v>
      </c>
      <c r="H15" s="166">
        <v>73.53</v>
      </c>
      <c r="I15" s="3"/>
      <c r="J15" s="3"/>
    </row>
    <row r="17" spans="1:13" x14ac:dyDescent="0.25">
      <c r="A17" s="1" t="s">
        <v>79</v>
      </c>
      <c r="B17" s="2" t="s">
        <v>247</v>
      </c>
    </row>
    <row r="19" spans="1:13" x14ac:dyDescent="0.25">
      <c r="A19" s="3" t="s">
        <v>246</v>
      </c>
      <c r="B19" s="155" t="s">
        <v>176</v>
      </c>
      <c r="C19" s="3"/>
      <c r="D19" s="3"/>
      <c r="E19" s="20"/>
    </row>
    <row r="20" spans="1:13" x14ac:dyDescent="0.25">
      <c r="A20" s="8"/>
      <c r="B20" s="7" t="s">
        <v>178</v>
      </c>
      <c r="C20" s="7" t="s">
        <v>177</v>
      </c>
      <c r="D20" s="169" t="s">
        <v>81</v>
      </c>
      <c r="E20" s="237"/>
    </row>
    <row r="21" spans="1:13" x14ac:dyDescent="0.25">
      <c r="A21" s="15"/>
      <c r="B21" s="19" t="s">
        <v>257</v>
      </c>
      <c r="C21" s="156" t="s">
        <v>257</v>
      </c>
      <c r="D21" s="167" t="s">
        <v>257</v>
      </c>
      <c r="E21" s="238"/>
    </row>
    <row r="22" spans="1:13" x14ac:dyDescent="0.25">
      <c r="A22" s="15"/>
      <c r="B22" s="19"/>
      <c r="C22" s="156"/>
      <c r="D22" s="167"/>
      <c r="E22" s="238"/>
    </row>
    <row r="23" spans="1:13" x14ac:dyDescent="0.25">
      <c r="A23" s="16"/>
      <c r="B23" s="13"/>
      <c r="C23" s="40"/>
      <c r="D23" s="168" t="s">
        <v>252</v>
      </c>
      <c r="E23" s="32"/>
    </row>
    <row r="26" spans="1:13" x14ac:dyDescent="0.25">
      <c r="A26" s="3" t="s">
        <v>246</v>
      </c>
      <c r="B26" s="52" t="s">
        <v>215</v>
      </c>
      <c r="C26" s="3"/>
      <c r="D26" s="3"/>
      <c r="E26" s="20"/>
      <c r="H26" s="20"/>
    </row>
    <row r="27" spans="1:13" x14ac:dyDescent="0.25">
      <c r="A27" s="8"/>
      <c r="B27" s="7" t="s">
        <v>178</v>
      </c>
      <c r="C27" s="7" t="s">
        <v>177</v>
      </c>
      <c r="D27" s="169" t="s">
        <v>81</v>
      </c>
      <c r="E27" s="237"/>
    </row>
    <row r="28" spans="1:13" x14ac:dyDescent="0.25">
      <c r="A28" s="15"/>
      <c r="B28" s="19" t="s">
        <v>257</v>
      </c>
      <c r="C28" s="157" t="s">
        <v>257</v>
      </c>
      <c r="D28" s="167" t="s">
        <v>257</v>
      </c>
      <c r="E28" s="238"/>
    </row>
    <row r="29" spans="1:13" x14ac:dyDescent="0.25">
      <c r="A29" s="15"/>
      <c r="B29" s="19"/>
      <c r="C29" s="156"/>
      <c r="D29" s="167"/>
      <c r="E29" s="238"/>
    </row>
    <row r="30" spans="1:13" x14ac:dyDescent="0.25">
      <c r="A30" s="16"/>
      <c r="B30" s="13"/>
      <c r="C30" s="40"/>
      <c r="D30" s="168"/>
      <c r="E30" s="32"/>
      <c r="H30" s="20"/>
      <c r="M30" s="20"/>
    </row>
    <row r="31" spans="1:13" x14ac:dyDescent="0.25">
      <c r="A31" s="21" t="s">
        <v>180</v>
      </c>
      <c r="B31" s="21"/>
      <c r="C31" s="20"/>
      <c r="D31" s="20"/>
      <c r="E31" s="20"/>
      <c r="F31" s="20"/>
    </row>
    <row r="32" spans="1:13" x14ac:dyDescent="0.25">
      <c r="A32" s="20" t="s">
        <v>181</v>
      </c>
      <c r="B32" s="20"/>
      <c r="C32" s="20"/>
      <c r="D32" s="20"/>
      <c r="E32" s="20"/>
      <c r="F32" s="20"/>
    </row>
    <row r="33" spans="1:9" x14ac:dyDescent="0.25">
      <c r="A33" s="20"/>
      <c r="B33" s="20"/>
      <c r="C33" s="20"/>
      <c r="D33" s="20"/>
      <c r="E33" s="20"/>
      <c r="F33" s="20"/>
    </row>
    <row r="34" spans="1:9" s="244" customFormat="1" ht="24.75" customHeight="1" x14ac:dyDescent="0.25">
      <c r="A34" s="242" t="s">
        <v>263</v>
      </c>
      <c r="B34" s="243" t="s">
        <v>233</v>
      </c>
      <c r="C34" s="243"/>
      <c r="D34" s="243"/>
      <c r="E34" s="243" t="s">
        <v>283</v>
      </c>
      <c r="F34" s="243"/>
    </row>
    <row r="35" spans="1:9" ht="23.25" customHeight="1" x14ac:dyDescent="0.25">
      <c r="A35" s="245"/>
      <c r="B35" s="246"/>
      <c r="C35" s="247"/>
      <c r="D35" s="247"/>
      <c r="E35" s="247"/>
      <c r="F35" s="247"/>
      <c r="G35" s="247"/>
      <c r="H35" s="247"/>
      <c r="I35" s="247"/>
    </row>
    <row r="36" spans="1:9" s="9" customFormat="1" ht="30" x14ac:dyDescent="0.25">
      <c r="A36" s="248" t="s">
        <v>186</v>
      </c>
      <c r="B36" s="248" t="s">
        <v>187</v>
      </c>
      <c r="C36" s="249" t="s">
        <v>301</v>
      </c>
      <c r="D36" s="248" t="s">
        <v>188</v>
      </c>
      <c r="E36" s="250" t="s">
        <v>262</v>
      </c>
      <c r="F36" s="249" t="s">
        <v>189</v>
      </c>
      <c r="G36" s="249" t="s">
        <v>284</v>
      </c>
      <c r="H36" s="248" t="s">
        <v>188</v>
      </c>
      <c r="I36" s="248" t="s">
        <v>235</v>
      </c>
    </row>
    <row r="37" spans="1:9" s="257" customFormat="1" x14ac:dyDescent="0.25">
      <c r="A37" s="252">
        <v>1</v>
      </c>
      <c r="B37" s="253" t="s">
        <v>234</v>
      </c>
      <c r="C37" s="254">
        <v>223588</v>
      </c>
      <c r="D37" s="255">
        <v>3.6429999999999998</v>
      </c>
      <c r="E37" s="258">
        <v>0</v>
      </c>
      <c r="F37" s="259">
        <v>0</v>
      </c>
      <c r="G37" s="256">
        <v>223588</v>
      </c>
      <c r="H37" s="260">
        <v>3.6429999999999998</v>
      </c>
      <c r="I37" s="253"/>
    </row>
    <row r="38" spans="1:9" s="257" customFormat="1" x14ac:dyDescent="0.25">
      <c r="A38" s="252">
        <v>2</v>
      </c>
      <c r="B38" s="253" t="s">
        <v>205</v>
      </c>
      <c r="C38" s="254">
        <v>162230</v>
      </c>
      <c r="D38" s="255">
        <v>2.6429999999999998</v>
      </c>
      <c r="E38" s="261">
        <v>0</v>
      </c>
      <c r="F38" s="262">
        <v>0</v>
      </c>
      <c r="G38" s="256">
        <v>162230</v>
      </c>
      <c r="H38" s="263">
        <v>2.6429999999999998</v>
      </c>
      <c r="I38" s="253"/>
    </row>
    <row r="39" spans="1:9" s="257" customFormat="1" ht="14.25" customHeight="1" x14ac:dyDescent="0.25">
      <c r="A39" s="320">
        <v>3</v>
      </c>
      <c r="B39" s="321" t="s">
        <v>206</v>
      </c>
      <c r="C39" s="322">
        <v>101791</v>
      </c>
      <c r="D39" s="323">
        <v>1.66</v>
      </c>
      <c r="E39" s="324" t="s">
        <v>285</v>
      </c>
      <c r="F39" s="325">
        <v>300</v>
      </c>
      <c r="G39" s="326">
        <v>102091</v>
      </c>
      <c r="H39" s="327">
        <v>1.66</v>
      </c>
      <c r="I39" s="321" t="s">
        <v>204</v>
      </c>
    </row>
    <row r="40" spans="1:9" s="337" customFormat="1" x14ac:dyDescent="0.25">
      <c r="A40" s="253"/>
      <c r="B40" s="253"/>
      <c r="C40" s="253"/>
      <c r="D40" s="253"/>
      <c r="E40" s="336" t="s">
        <v>286</v>
      </c>
      <c r="F40" s="262">
        <v>1099</v>
      </c>
      <c r="G40" s="308">
        <v>103190</v>
      </c>
      <c r="H40" s="253">
        <v>1.68</v>
      </c>
      <c r="I40" s="253"/>
    </row>
    <row r="41" spans="1:9" s="257" customFormat="1" x14ac:dyDescent="0.25">
      <c r="A41" s="328"/>
      <c r="B41" s="329"/>
      <c r="C41" s="330"/>
      <c r="D41" s="331"/>
      <c r="E41" s="332" t="s">
        <v>287</v>
      </c>
      <c r="F41" s="333">
        <v>100</v>
      </c>
      <c r="G41" s="334">
        <v>103290</v>
      </c>
      <c r="H41" s="335">
        <v>1.69</v>
      </c>
      <c r="I41" s="329"/>
    </row>
    <row r="42" spans="1:9" s="257" customFormat="1" x14ac:dyDescent="0.25">
      <c r="A42" s="252"/>
      <c r="B42" s="253"/>
      <c r="C42" s="254"/>
      <c r="D42" s="255"/>
      <c r="E42" s="261" t="s">
        <v>288</v>
      </c>
      <c r="F42" s="262">
        <v>1177</v>
      </c>
      <c r="G42" s="256">
        <v>104467</v>
      </c>
      <c r="H42" s="263">
        <v>1.7</v>
      </c>
      <c r="I42" s="253"/>
    </row>
    <row r="43" spans="1:9" s="257" customFormat="1" x14ac:dyDescent="0.25">
      <c r="A43" s="252"/>
      <c r="B43" s="253"/>
      <c r="C43" s="254"/>
      <c r="D43" s="255"/>
      <c r="E43" s="261" t="s">
        <v>290</v>
      </c>
      <c r="F43" s="262">
        <v>640</v>
      </c>
      <c r="G43" s="256">
        <v>105107</v>
      </c>
      <c r="H43" s="263">
        <v>1.71</v>
      </c>
      <c r="I43" s="253"/>
    </row>
    <row r="44" spans="1:9" s="257" customFormat="1" x14ac:dyDescent="0.25">
      <c r="A44" s="252"/>
      <c r="B44" s="253"/>
      <c r="C44" s="254"/>
      <c r="D44" s="255"/>
      <c r="E44" s="261" t="s">
        <v>289</v>
      </c>
      <c r="F44" s="262">
        <v>500</v>
      </c>
      <c r="G44" s="256">
        <v>105607</v>
      </c>
      <c r="H44" s="263">
        <v>1.71</v>
      </c>
      <c r="I44" s="253"/>
    </row>
    <row r="45" spans="1:9" s="257" customFormat="1" x14ac:dyDescent="0.25">
      <c r="A45" s="252"/>
      <c r="B45" s="253"/>
      <c r="C45" s="254"/>
      <c r="D45" s="255"/>
      <c r="E45" s="261" t="s">
        <v>292</v>
      </c>
      <c r="F45" s="262">
        <v>570</v>
      </c>
      <c r="G45" s="256">
        <v>106177</v>
      </c>
      <c r="H45" s="263">
        <v>1.73</v>
      </c>
      <c r="I45" s="253"/>
    </row>
    <row r="46" spans="1:9" s="257" customFormat="1" x14ac:dyDescent="0.25">
      <c r="A46" s="252"/>
      <c r="B46" s="253"/>
      <c r="C46" s="254"/>
      <c r="D46" s="255"/>
      <c r="E46" s="261" t="s">
        <v>291</v>
      </c>
      <c r="F46" s="262">
        <v>969</v>
      </c>
      <c r="G46" s="256">
        <v>107146</v>
      </c>
      <c r="H46" s="263">
        <v>1.74</v>
      </c>
      <c r="I46" s="253"/>
    </row>
    <row r="47" spans="1:9" s="257" customFormat="1" x14ac:dyDescent="0.25">
      <c r="A47" s="252"/>
      <c r="B47" s="253"/>
      <c r="C47" s="254"/>
      <c r="D47" s="255"/>
      <c r="E47" s="261" t="s">
        <v>293</v>
      </c>
      <c r="F47" s="262">
        <v>105</v>
      </c>
      <c r="G47" s="256">
        <v>107251</v>
      </c>
      <c r="H47" s="263">
        <v>1.74</v>
      </c>
      <c r="I47" s="253"/>
    </row>
    <row r="48" spans="1:9" s="257" customFormat="1" x14ac:dyDescent="0.25">
      <c r="A48" s="252"/>
      <c r="B48" s="253"/>
      <c r="C48" s="254"/>
      <c r="D48" s="255"/>
      <c r="E48" s="261" t="s">
        <v>294</v>
      </c>
      <c r="F48" s="262">
        <v>2162</v>
      </c>
      <c r="G48" s="256">
        <v>109413</v>
      </c>
      <c r="H48" s="263">
        <v>1.78</v>
      </c>
      <c r="I48" s="253"/>
    </row>
    <row r="49" spans="1:9" s="257" customFormat="1" x14ac:dyDescent="0.25">
      <c r="A49" s="252"/>
      <c r="B49" s="253"/>
      <c r="C49" s="254"/>
      <c r="D49" s="255"/>
      <c r="E49" s="261" t="s">
        <v>295</v>
      </c>
      <c r="F49" s="262">
        <v>1778</v>
      </c>
      <c r="G49" s="256">
        <v>111191</v>
      </c>
      <c r="H49" s="263">
        <v>1.81</v>
      </c>
      <c r="I49" s="253"/>
    </row>
    <row r="50" spans="1:9" s="257" customFormat="1" x14ac:dyDescent="0.25">
      <c r="A50" s="252"/>
      <c r="B50" s="253"/>
      <c r="C50" s="254"/>
      <c r="D50" s="255"/>
      <c r="E50" s="261" t="s">
        <v>296</v>
      </c>
      <c r="F50" s="262">
        <v>100</v>
      </c>
      <c r="G50" s="256">
        <v>111291</v>
      </c>
      <c r="H50" s="263">
        <v>1.81</v>
      </c>
      <c r="I50" s="253"/>
    </row>
    <row r="51" spans="1:9" s="257" customFormat="1" x14ac:dyDescent="0.25">
      <c r="A51" s="252"/>
      <c r="B51" s="253"/>
      <c r="C51" s="254"/>
      <c r="D51" s="255"/>
      <c r="E51" s="261" t="s">
        <v>297</v>
      </c>
      <c r="F51" s="262">
        <v>1652</v>
      </c>
      <c r="G51" s="256">
        <v>112943</v>
      </c>
      <c r="H51" s="263">
        <v>1.84</v>
      </c>
      <c r="I51" s="253"/>
    </row>
    <row r="52" spans="1:9" s="257" customFormat="1" x14ac:dyDescent="0.25">
      <c r="A52" s="252"/>
      <c r="B52" s="253"/>
      <c r="C52" s="254"/>
      <c r="D52" s="255"/>
      <c r="E52" s="261" t="s">
        <v>298</v>
      </c>
      <c r="F52" s="262">
        <v>1700</v>
      </c>
      <c r="G52" s="256">
        <v>114643</v>
      </c>
      <c r="H52" s="263">
        <v>1.87</v>
      </c>
      <c r="I52" s="253"/>
    </row>
    <row r="53" spans="1:9" s="257" customFormat="1" x14ac:dyDescent="0.25">
      <c r="A53" s="252"/>
      <c r="B53" s="253"/>
      <c r="C53" s="254"/>
      <c r="D53" s="255"/>
      <c r="E53" s="261" t="s">
        <v>299</v>
      </c>
      <c r="F53" s="262">
        <v>307</v>
      </c>
      <c r="G53" s="256">
        <v>114950</v>
      </c>
      <c r="H53" s="263">
        <v>1.87</v>
      </c>
      <c r="I53" s="253"/>
    </row>
    <row r="54" spans="1:9" s="257" customFormat="1" x14ac:dyDescent="0.25">
      <c r="A54" s="252">
        <v>4</v>
      </c>
      <c r="B54" s="253" t="s">
        <v>258</v>
      </c>
      <c r="C54" s="254">
        <v>61513</v>
      </c>
      <c r="D54" s="255">
        <v>1.002</v>
      </c>
      <c r="E54" s="261"/>
      <c r="F54" s="262"/>
      <c r="G54" s="256">
        <v>61513</v>
      </c>
      <c r="H54" s="263">
        <v>1.002</v>
      </c>
      <c r="I54" s="253"/>
    </row>
    <row r="55" spans="1:9" s="257" customFormat="1" x14ac:dyDescent="0.25">
      <c r="A55" s="252">
        <v>5</v>
      </c>
      <c r="B55" s="253" t="s">
        <v>303</v>
      </c>
      <c r="C55" s="254">
        <v>40025</v>
      </c>
      <c r="D55" s="255">
        <v>0.65</v>
      </c>
      <c r="E55" s="261"/>
      <c r="F55" s="262"/>
      <c r="G55" s="256">
        <v>40025</v>
      </c>
      <c r="H55" s="263">
        <v>0.65</v>
      </c>
      <c r="I55" s="253"/>
    </row>
    <row r="56" spans="1:9" s="257" customFormat="1" x14ac:dyDescent="0.25">
      <c r="A56" s="252">
        <v>6</v>
      </c>
      <c r="B56" s="253" t="s">
        <v>306</v>
      </c>
      <c r="C56" s="254">
        <v>30000</v>
      </c>
      <c r="D56" s="255">
        <v>0.49</v>
      </c>
      <c r="E56" s="261"/>
      <c r="F56" s="262"/>
      <c r="G56" s="256">
        <v>30000</v>
      </c>
      <c r="H56" s="263">
        <v>0.49</v>
      </c>
      <c r="I56" s="253"/>
    </row>
    <row r="57" spans="1:9" s="257" customFormat="1" ht="15" customHeight="1" x14ac:dyDescent="0.25">
      <c r="A57" s="252">
        <v>7</v>
      </c>
      <c r="B57" s="265" t="s">
        <v>221</v>
      </c>
      <c r="C57" s="254">
        <v>28830</v>
      </c>
      <c r="D57" s="255">
        <v>0.46899999999999997</v>
      </c>
      <c r="E57" s="261">
        <v>0</v>
      </c>
      <c r="F57" s="260">
        <v>0</v>
      </c>
      <c r="G57" s="256">
        <v>28830</v>
      </c>
      <c r="H57" s="316" t="s">
        <v>302</v>
      </c>
      <c r="I57" s="253"/>
    </row>
    <row r="58" spans="1:9" s="264" customFormat="1" x14ac:dyDescent="0.25">
      <c r="A58" s="252">
        <v>8</v>
      </c>
      <c r="B58" s="253" t="s">
        <v>253</v>
      </c>
      <c r="C58" s="266">
        <v>20100</v>
      </c>
      <c r="D58" s="255">
        <v>0.32700000000000001</v>
      </c>
      <c r="E58" s="258">
        <v>0</v>
      </c>
      <c r="F58" s="259">
        <v>0</v>
      </c>
      <c r="G58" s="256">
        <v>20100</v>
      </c>
      <c r="H58" s="317" t="s">
        <v>269</v>
      </c>
      <c r="I58" s="253"/>
    </row>
    <row r="59" spans="1:9" s="264" customFormat="1" x14ac:dyDescent="0.25">
      <c r="A59" s="252">
        <v>9</v>
      </c>
      <c r="B59" s="253" t="s">
        <v>268</v>
      </c>
      <c r="C59" s="266">
        <v>20000</v>
      </c>
      <c r="D59" s="255">
        <v>0.32600000000000001</v>
      </c>
      <c r="E59" s="258"/>
      <c r="F59" s="259"/>
      <c r="G59" s="256">
        <v>20000</v>
      </c>
      <c r="H59" s="317" t="s">
        <v>259</v>
      </c>
      <c r="I59" s="253"/>
    </row>
    <row r="60" spans="1:9" s="264" customFormat="1" x14ac:dyDescent="0.25">
      <c r="A60" s="252">
        <v>10</v>
      </c>
      <c r="B60" s="253" t="s">
        <v>304</v>
      </c>
      <c r="C60" s="260">
        <v>19500</v>
      </c>
      <c r="D60" s="267">
        <v>0.318</v>
      </c>
      <c r="E60" s="258" t="s">
        <v>300</v>
      </c>
      <c r="F60" s="259">
        <v>11000</v>
      </c>
      <c r="G60" s="259">
        <v>30500</v>
      </c>
      <c r="H60" s="263">
        <v>0.497</v>
      </c>
      <c r="I60" s="253"/>
    </row>
    <row r="61" spans="1:9" s="257" customFormat="1" x14ac:dyDescent="0.25">
      <c r="A61" s="252">
        <v>11</v>
      </c>
      <c r="B61" s="253" t="s">
        <v>305</v>
      </c>
      <c r="C61" s="260">
        <v>19170</v>
      </c>
      <c r="D61" s="267">
        <v>0.312</v>
      </c>
      <c r="E61" s="268">
        <v>0</v>
      </c>
      <c r="F61" s="259">
        <v>0</v>
      </c>
      <c r="G61" s="259">
        <v>19170</v>
      </c>
      <c r="H61" s="318">
        <v>0.312</v>
      </c>
      <c r="I61" s="253"/>
    </row>
    <row r="62" spans="1:9" s="257" customFormat="1" x14ac:dyDescent="0.25">
      <c r="A62" s="309"/>
      <c r="B62" s="310"/>
      <c r="C62" s="311"/>
      <c r="D62" s="312"/>
      <c r="E62" s="313"/>
      <c r="F62" s="314"/>
      <c r="G62" s="314"/>
      <c r="H62" s="315"/>
      <c r="I62" s="310"/>
    </row>
    <row r="63" spans="1:9" x14ac:dyDescent="0.25">
      <c r="A63" s="53"/>
      <c r="B63" s="25"/>
      <c r="C63" s="24"/>
      <c r="D63" s="24"/>
      <c r="E63" s="24"/>
      <c r="F63" s="76"/>
    </row>
    <row r="64" spans="1:9" ht="15" customHeight="1" x14ac:dyDescent="0.25">
      <c r="A64" s="1" t="s">
        <v>83</v>
      </c>
      <c r="B64" s="2" t="s">
        <v>182</v>
      </c>
      <c r="E64" s="24"/>
    </row>
    <row r="65" spans="1:5" x14ac:dyDescent="0.25">
      <c r="A65" s="3" t="s">
        <v>246</v>
      </c>
      <c r="B65" s="10" t="s">
        <v>275</v>
      </c>
      <c r="C65" s="3"/>
      <c r="D65" s="3"/>
    </row>
    <row r="66" spans="1:5" x14ac:dyDescent="0.25">
      <c r="A66" s="8"/>
      <c r="B66" s="8" t="s">
        <v>183</v>
      </c>
      <c r="C66" s="3" t="s">
        <v>177</v>
      </c>
      <c r="D66" s="169" t="s">
        <v>81</v>
      </c>
      <c r="E66" s="20"/>
    </row>
    <row r="67" spans="1:5" x14ac:dyDescent="0.25">
      <c r="A67" s="15">
        <v>1</v>
      </c>
      <c r="B67" s="15" t="s">
        <v>162</v>
      </c>
      <c r="C67" s="62">
        <v>561802</v>
      </c>
      <c r="D67" s="15">
        <v>9.1549999999999994</v>
      </c>
      <c r="E67" s="237"/>
    </row>
    <row r="68" spans="1:5" ht="15" customHeight="1" x14ac:dyDescent="0.25">
      <c r="A68" s="15">
        <v>2</v>
      </c>
      <c r="B68" s="15" t="s">
        <v>164</v>
      </c>
      <c r="C68" s="295">
        <v>649401</v>
      </c>
      <c r="D68" s="44">
        <v>10.58</v>
      </c>
      <c r="E68" s="20"/>
    </row>
    <row r="69" spans="1:5" ht="15" customHeight="1" x14ac:dyDescent="0.25">
      <c r="A69" s="16"/>
      <c r="B69" s="3" t="s">
        <v>179</v>
      </c>
      <c r="C69" s="36">
        <v>1211203</v>
      </c>
      <c r="D69" s="37">
        <v>19.73</v>
      </c>
      <c r="E69" s="240"/>
    </row>
    <row r="70" spans="1:5" hidden="1" x14ac:dyDescent="0.25">
      <c r="A70" s="15"/>
      <c r="B70" s="15" t="s">
        <v>184</v>
      </c>
      <c r="C70" s="39">
        <v>647301</v>
      </c>
      <c r="D70" s="58">
        <v>19.73</v>
      </c>
      <c r="E70" s="241"/>
    </row>
    <row r="71" spans="1:5" ht="15" hidden="1" customHeight="1" x14ac:dyDescent="0.25">
      <c r="A71" s="16"/>
      <c r="B71" s="16" t="s">
        <v>185</v>
      </c>
      <c r="C71" s="40">
        <v>600</v>
      </c>
      <c r="D71" s="44">
        <v>10.55</v>
      </c>
      <c r="E71" s="239"/>
    </row>
    <row r="72" spans="1:5" hidden="1" x14ac:dyDescent="0.25">
      <c r="A72" s="16"/>
      <c r="B72" s="16" t="s">
        <v>179</v>
      </c>
      <c r="C72" s="40">
        <v>1209910</v>
      </c>
      <c r="D72" s="45" t="s">
        <v>175</v>
      </c>
      <c r="E72" s="239"/>
    </row>
    <row r="73" spans="1:5" ht="30.75" hidden="1" customHeight="1" x14ac:dyDescent="0.25">
      <c r="C73" s="41"/>
      <c r="D73" s="46">
        <v>19.72</v>
      </c>
      <c r="E73" s="241"/>
    </row>
    <row r="74" spans="1:5" hidden="1" x14ac:dyDescent="0.25">
      <c r="A74" s="3"/>
      <c r="B74" s="3" t="s">
        <v>82</v>
      </c>
      <c r="C74" s="36"/>
      <c r="D74" s="47"/>
      <c r="E74" s="239"/>
    </row>
    <row r="75" spans="1:5" x14ac:dyDescent="0.25">
      <c r="A75" s="18"/>
      <c r="B75" s="3"/>
      <c r="C75" s="36"/>
      <c r="D75" s="47"/>
      <c r="E75" s="47"/>
    </row>
    <row r="76" spans="1:5" s="2" customFormat="1" x14ac:dyDescent="0.25">
      <c r="A76" s="61" t="s">
        <v>246</v>
      </c>
      <c r="B76" s="10" t="s">
        <v>276</v>
      </c>
      <c r="C76" s="10"/>
      <c r="D76" s="38"/>
      <c r="E76" s="47"/>
    </row>
    <row r="77" spans="1:5" s="300" customFormat="1" ht="27" customHeight="1" x14ac:dyDescent="0.25">
      <c r="A77" s="296"/>
      <c r="B77" s="297" t="s">
        <v>183</v>
      </c>
      <c r="C77" s="298" t="s">
        <v>177</v>
      </c>
      <c r="D77" s="169" t="s">
        <v>81</v>
      </c>
      <c r="E77" s="299"/>
    </row>
    <row r="78" spans="1:5" x14ac:dyDescent="0.25">
      <c r="A78" s="18">
        <v>1</v>
      </c>
      <c r="B78" s="18" t="s">
        <v>162</v>
      </c>
      <c r="C78" s="42">
        <v>561802</v>
      </c>
      <c r="D78" s="48">
        <v>9.15</v>
      </c>
      <c r="E78" s="237"/>
    </row>
    <row r="79" spans="1:5" x14ac:dyDescent="0.25">
      <c r="A79" s="15">
        <v>2</v>
      </c>
      <c r="B79" s="15" t="s">
        <v>164</v>
      </c>
      <c r="C79" s="43">
        <v>649401</v>
      </c>
      <c r="D79" s="49">
        <v>10.58</v>
      </c>
      <c r="E79" s="239"/>
    </row>
    <row r="80" spans="1:5" x14ac:dyDescent="0.25">
      <c r="A80" s="16"/>
      <c r="B80" s="3" t="s">
        <v>179</v>
      </c>
      <c r="C80" s="36">
        <v>1211203</v>
      </c>
      <c r="D80" s="38">
        <v>19.73</v>
      </c>
      <c r="E80" s="241"/>
    </row>
    <row r="81" spans="5:5" x14ac:dyDescent="0.25">
      <c r="E81" s="239"/>
    </row>
  </sheetData>
  <mergeCells count="2">
    <mergeCell ref="C4:F4"/>
    <mergeCell ref="G4:I4"/>
  </mergeCells>
  <pageMargins left="0.70866141732283505" right="0" top="0.118110236220472" bottom="0" header="0.31496062992126" footer="0.31496062992126"/>
  <pageSetup paperSize="9" scale="50" orientation="portrait" r:id="rId1"/>
  <ignoredErrors>
    <ignoredError sqref="D10:D11 D76 H6:H14 D71:D7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3"/>
  <sheetViews>
    <sheetView topLeftCell="A61" zoomScaleNormal="100" workbookViewId="0">
      <selection activeCell="I18" sqref="I18"/>
    </sheetView>
  </sheetViews>
  <sheetFormatPr defaultRowHeight="15" x14ac:dyDescent="0.25"/>
  <cols>
    <col min="1" max="1" width="9.140625" style="24" customWidth="1"/>
    <col min="2" max="2" width="10.140625" style="24" customWidth="1"/>
    <col min="3" max="3" width="26.42578125" style="24" customWidth="1"/>
    <col min="4" max="4" width="15.140625" style="24" customWidth="1"/>
    <col min="5" max="6" width="19.28515625" style="24" customWidth="1"/>
    <col min="7" max="7" width="21" style="24" customWidth="1"/>
    <col min="8" max="8" width="0.28515625" style="24" hidden="1" customWidth="1"/>
    <col min="9" max="9" width="19.5703125" style="24" customWidth="1"/>
    <col min="10" max="10" width="10.5703125" style="24" hidden="1" customWidth="1"/>
    <col min="11" max="11" width="15.140625" style="24" customWidth="1"/>
    <col min="12" max="16384" width="9.140625" style="24"/>
  </cols>
  <sheetData>
    <row r="2" spans="1:7" x14ac:dyDescent="0.25">
      <c r="A2" s="80" t="s">
        <v>84</v>
      </c>
      <c r="B2" s="64" t="s">
        <v>85</v>
      </c>
    </row>
    <row r="4" spans="1:7" x14ac:dyDescent="0.25">
      <c r="A4" s="81" t="s">
        <v>86</v>
      </c>
      <c r="B4" s="52"/>
      <c r="C4" s="52"/>
      <c r="D4" s="52"/>
      <c r="E4" s="52"/>
      <c r="F4" s="52"/>
      <c r="G4" s="52"/>
    </row>
    <row r="5" spans="1:7" ht="45" x14ac:dyDescent="0.25">
      <c r="A5" s="377"/>
      <c r="B5" s="378"/>
      <c r="C5" s="379"/>
      <c r="D5" s="54" t="s">
        <v>87</v>
      </c>
      <c r="E5" s="54" t="s">
        <v>88</v>
      </c>
      <c r="F5" s="55" t="s">
        <v>89</v>
      </c>
      <c r="G5" s="54" t="s">
        <v>90</v>
      </c>
    </row>
    <row r="6" spans="1:7" ht="37.5" customHeight="1" x14ac:dyDescent="0.25">
      <c r="A6" s="389" t="s">
        <v>91</v>
      </c>
      <c r="B6" s="390"/>
      <c r="C6" s="391"/>
      <c r="D6" s="137"/>
      <c r="E6" s="52"/>
      <c r="F6" s="52"/>
      <c r="G6" s="52"/>
    </row>
    <row r="7" spans="1:7" x14ac:dyDescent="0.25">
      <c r="A7" s="82" t="s">
        <v>92</v>
      </c>
      <c r="B7" s="83"/>
      <c r="C7" s="84"/>
      <c r="D7" s="56">
        <v>966457196</v>
      </c>
      <c r="E7" s="52"/>
      <c r="F7" s="52"/>
      <c r="G7" s="269">
        <v>966457196</v>
      </c>
    </row>
    <row r="8" spans="1:7" x14ac:dyDescent="0.25">
      <c r="A8" s="52" t="s">
        <v>93</v>
      </c>
      <c r="B8" s="52"/>
      <c r="C8" s="52"/>
      <c r="D8" s="270" t="s">
        <v>260</v>
      </c>
      <c r="E8" s="52"/>
      <c r="F8" s="52"/>
      <c r="G8" s="269" t="s">
        <v>261</v>
      </c>
    </row>
    <row r="9" spans="1:7" x14ac:dyDescent="0.25">
      <c r="A9" s="66" t="s">
        <v>94</v>
      </c>
      <c r="B9" s="66"/>
      <c r="C9" s="66"/>
      <c r="D9" s="56">
        <v>3074992</v>
      </c>
      <c r="E9" s="52"/>
      <c r="F9" s="52"/>
      <c r="G9" s="269">
        <v>3074992</v>
      </c>
    </row>
    <row r="10" spans="1:7" x14ac:dyDescent="0.25">
      <c r="A10" s="100"/>
      <c r="B10" s="271"/>
      <c r="C10" s="57"/>
      <c r="D10" s="272"/>
      <c r="E10" s="52"/>
      <c r="F10" s="52"/>
      <c r="G10" s="269"/>
    </row>
    <row r="11" spans="1:7" x14ac:dyDescent="0.25">
      <c r="A11" s="273" t="s">
        <v>95</v>
      </c>
      <c r="B11" s="274"/>
      <c r="C11" s="275"/>
      <c r="D11" s="56">
        <v>969532188</v>
      </c>
      <c r="E11" s="52"/>
      <c r="F11" s="52"/>
      <c r="G11" s="269">
        <v>969532188</v>
      </c>
    </row>
    <row r="12" spans="1:7" x14ac:dyDescent="0.25">
      <c r="A12" s="52"/>
      <c r="B12" s="52"/>
      <c r="C12" s="52"/>
      <c r="D12" s="52"/>
      <c r="E12" s="52"/>
      <c r="F12" s="52"/>
      <c r="G12" s="86"/>
    </row>
    <row r="13" spans="1:7" ht="23.25" customHeight="1" x14ac:dyDescent="0.25">
      <c r="A13" s="388" t="s">
        <v>96</v>
      </c>
      <c r="B13" s="388"/>
      <c r="C13" s="388"/>
      <c r="D13" s="52"/>
      <c r="E13" s="52"/>
      <c r="F13" s="52"/>
      <c r="G13" s="86"/>
    </row>
    <row r="14" spans="1:7" x14ac:dyDescent="0.25">
      <c r="A14" s="384" t="s">
        <v>97</v>
      </c>
      <c r="B14" s="385"/>
      <c r="C14" s="386"/>
      <c r="D14" s="338">
        <v>102000000</v>
      </c>
      <c r="E14" s="86"/>
      <c r="F14" s="86"/>
      <c r="G14" s="276">
        <v>102000000</v>
      </c>
    </row>
    <row r="15" spans="1:7" x14ac:dyDescent="0.25">
      <c r="A15" s="82" t="s">
        <v>277</v>
      </c>
      <c r="B15" s="83"/>
      <c r="C15" s="84"/>
      <c r="D15" s="277">
        <v>-66317904</v>
      </c>
      <c r="E15" s="56"/>
      <c r="F15" s="56"/>
      <c r="G15" s="277">
        <v>-66317904</v>
      </c>
    </row>
    <row r="16" spans="1:7" x14ac:dyDescent="0.25">
      <c r="A16" s="380" t="s">
        <v>98</v>
      </c>
      <c r="B16" s="381"/>
      <c r="C16" s="382"/>
      <c r="D16" s="277"/>
      <c r="E16" s="56"/>
      <c r="F16" s="56"/>
      <c r="G16" s="277"/>
    </row>
    <row r="17" spans="1:11" ht="32.25" customHeight="1" x14ac:dyDescent="0.25">
      <c r="A17" s="389" t="s">
        <v>99</v>
      </c>
      <c r="B17" s="390"/>
      <c r="C17" s="391"/>
      <c r="D17" s="278"/>
      <c r="E17" s="52"/>
      <c r="F17" s="52"/>
      <c r="G17" s="278"/>
    </row>
    <row r="18" spans="1:11" x14ac:dyDescent="0.25">
      <c r="A18" s="384" t="s">
        <v>92</v>
      </c>
      <c r="B18" s="385"/>
      <c r="C18" s="386"/>
      <c r="D18" s="278">
        <v>1002469108</v>
      </c>
      <c r="E18" s="52"/>
      <c r="F18" s="52"/>
      <c r="G18" s="278">
        <v>1002469108</v>
      </c>
    </row>
    <row r="19" spans="1:11" x14ac:dyDescent="0.25">
      <c r="A19" s="52" t="s">
        <v>93</v>
      </c>
      <c r="B19" s="52"/>
      <c r="C19" s="52"/>
      <c r="D19" s="278"/>
      <c r="E19" s="52"/>
      <c r="F19" s="52"/>
      <c r="G19" s="278"/>
    </row>
    <row r="20" spans="1:11" x14ac:dyDescent="0.25">
      <c r="A20" s="52" t="s">
        <v>94</v>
      </c>
      <c r="B20" s="52"/>
      <c r="C20" s="52"/>
      <c r="D20" s="278">
        <v>2745176</v>
      </c>
      <c r="E20" s="52"/>
      <c r="F20" s="52"/>
      <c r="G20" s="278">
        <v>2745176</v>
      </c>
    </row>
    <row r="21" spans="1:11" x14ac:dyDescent="0.25">
      <c r="A21" s="377"/>
      <c r="B21" s="378"/>
      <c r="C21" s="379"/>
      <c r="D21" s="278"/>
      <c r="E21" s="52"/>
      <c r="F21" s="52"/>
      <c r="G21" s="278"/>
    </row>
    <row r="22" spans="1:11" x14ac:dyDescent="0.25">
      <c r="A22" s="85" t="s">
        <v>95</v>
      </c>
      <c r="B22" s="83"/>
      <c r="C22" s="84"/>
      <c r="D22" s="278">
        <v>1005214284</v>
      </c>
      <c r="E22" s="52"/>
      <c r="F22" s="52"/>
      <c r="G22" s="278">
        <v>1005214284</v>
      </c>
    </row>
    <row r="23" spans="1:11" x14ac:dyDescent="0.25">
      <c r="G23" s="88"/>
    </row>
    <row r="24" spans="1:11" x14ac:dyDescent="0.25">
      <c r="G24" s="89"/>
    </row>
    <row r="25" spans="1:11" x14ac:dyDescent="0.25">
      <c r="A25" s="80" t="s">
        <v>100</v>
      </c>
      <c r="B25" s="64" t="s">
        <v>101</v>
      </c>
      <c r="G25" s="89"/>
    </row>
    <row r="26" spans="1:11" x14ac:dyDescent="0.25">
      <c r="G26" s="89"/>
    </row>
    <row r="27" spans="1:11" x14ac:dyDescent="0.25">
      <c r="A27" s="87" t="s">
        <v>102</v>
      </c>
      <c r="B27" s="64" t="s">
        <v>103</v>
      </c>
      <c r="G27" s="89"/>
    </row>
    <row r="28" spans="1:11" ht="15.75" thickBot="1" x14ac:dyDescent="0.3">
      <c r="G28" s="89"/>
    </row>
    <row r="29" spans="1:11" x14ac:dyDescent="0.25">
      <c r="A29" s="114" t="s">
        <v>246</v>
      </c>
      <c r="B29" s="387" t="s">
        <v>104</v>
      </c>
      <c r="C29" s="387"/>
      <c r="D29" s="387"/>
      <c r="E29" s="356" t="s">
        <v>105</v>
      </c>
      <c r="F29" s="357"/>
      <c r="G29" s="383"/>
      <c r="H29" s="115"/>
      <c r="I29" s="356" t="s">
        <v>105</v>
      </c>
      <c r="J29" s="357"/>
      <c r="K29" s="358"/>
    </row>
    <row r="30" spans="1:11" x14ac:dyDescent="0.25">
      <c r="A30" s="116"/>
      <c r="B30" s="90"/>
      <c r="C30" s="91"/>
      <c r="D30" s="92"/>
      <c r="E30" s="301" t="s">
        <v>279</v>
      </c>
      <c r="F30" s="112"/>
      <c r="G30" s="92"/>
      <c r="H30" s="117"/>
      <c r="I30" s="372" t="s">
        <v>251</v>
      </c>
      <c r="J30" s="373"/>
      <c r="K30" s="374"/>
    </row>
    <row r="31" spans="1:11" x14ac:dyDescent="0.25">
      <c r="A31" s="118"/>
      <c r="B31" s="302"/>
      <c r="C31" s="93"/>
      <c r="D31" s="94"/>
      <c r="E31" s="394" t="s">
        <v>278</v>
      </c>
      <c r="F31" s="395"/>
      <c r="G31" s="94" t="s">
        <v>106</v>
      </c>
      <c r="H31" s="93"/>
      <c r="I31" s="359" t="s">
        <v>208</v>
      </c>
      <c r="J31" s="359"/>
      <c r="K31" s="282" t="s">
        <v>106</v>
      </c>
    </row>
    <row r="32" spans="1:11" x14ac:dyDescent="0.25">
      <c r="A32" s="161">
        <v>1</v>
      </c>
      <c r="B32" s="96" t="s">
        <v>107</v>
      </c>
      <c r="C32" s="97"/>
      <c r="D32" s="88"/>
      <c r="E32" s="360"/>
      <c r="F32" s="361"/>
      <c r="G32" s="67"/>
      <c r="H32" s="120"/>
      <c r="I32" s="360"/>
      <c r="J32" s="361"/>
      <c r="K32" s="52"/>
    </row>
    <row r="33" spans="1:12" ht="31.5" customHeight="1" x14ac:dyDescent="0.25">
      <c r="A33" s="158"/>
      <c r="B33" s="366" t="s">
        <v>108</v>
      </c>
      <c r="C33" s="367"/>
      <c r="D33" s="89"/>
      <c r="E33" s="370" t="s">
        <v>190</v>
      </c>
      <c r="F33" s="371"/>
      <c r="G33" s="392">
        <v>6000000</v>
      </c>
      <c r="H33" s="393"/>
      <c r="I33" s="362" t="s">
        <v>190</v>
      </c>
      <c r="J33" s="363"/>
      <c r="K33" s="184">
        <v>6000000</v>
      </c>
    </row>
    <row r="34" spans="1:12" ht="35.25" customHeight="1" x14ac:dyDescent="0.25">
      <c r="A34" s="158"/>
      <c r="B34" s="366" t="s">
        <v>109</v>
      </c>
      <c r="C34" s="367"/>
      <c r="D34" s="89"/>
      <c r="E34" s="102"/>
      <c r="F34" s="77"/>
      <c r="G34" s="102"/>
      <c r="H34" s="89"/>
      <c r="I34" s="102"/>
      <c r="J34" s="77"/>
      <c r="K34" s="185"/>
    </row>
    <row r="35" spans="1:12" ht="30" customHeight="1" x14ac:dyDescent="0.25">
      <c r="A35" s="159"/>
      <c r="B35" s="368" t="s">
        <v>110</v>
      </c>
      <c r="C35" s="369"/>
      <c r="D35" s="160"/>
      <c r="E35" s="103"/>
      <c r="F35" s="99"/>
      <c r="G35" s="103"/>
      <c r="H35" s="160"/>
      <c r="I35" s="103"/>
      <c r="J35" s="99"/>
      <c r="K35" s="186"/>
    </row>
    <row r="36" spans="1:12" x14ac:dyDescent="0.25">
      <c r="A36" s="125">
        <v>2</v>
      </c>
      <c r="B36" s="98" t="s">
        <v>111</v>
      </c>
      <c r="C36" s="103"/>
      <c r="D36" s="99"/>
      <c r="E36" s="100"/>
      <c r="F36" s="57" t="s">
        <v>191</v>
      </c>
      <c r="G36" s="99"/>
      <c r="H36" s="124"/>
      <c r="I36" s="100"/>
      <c r="J36" s="57" t="s">
        <v>191</v>
      </c>
      <c r="K36" s="186"/>
    </row>
    <row r="37" spans="1:12" x14ac:dyDescent="0.25">
      <c r="A37" s="125">
        <v>3</v>
      </c>
      <c r="B37" s="52" t="s">
        <v>112</v>
      </c>
      <c r="C37" s="100"/>
      <c r="D37" s="57"/>
      <c r="E37" s="100"/>
      <c r="F37" s="57" t="s">
        <v>191</v>
      </c>
      <c r="G37" s="99"/>
      <c r="H37" s="124"/>
      <c r="I37" s="100"/>
      <c r="J37" s="57" t="s">
        <v>191</v>
      </c>
      <c r="K37" s="186"/>
    </row>
    <row r="38" spans="1:12" x14ac:dyDescent="0.25">
      <c r="A38" s="119">
        <v>4</v>
      </c>
      <c r="B38" s="66" t="s">
        <v>113</v>
      </c>
      <c r="C38" s="97"/>
      <c r="D38" s="67"/>
      <c r="E38" s="113"/>
      <c r="F38" s="67"/>
      <c r="G38" s="101"/>
      <c r="H38" s="122"/>
      <c r="I38" s="113"/>
      <c r="J38" s="67" t="s">
        <v>173</v>
      </c>
      <c r="K38" s="187"/>
    </row>
    <row r="39" spans="1:12" x14ac:dyDescent="0.25">
      <c r="A39" s="121"/>
      <c r="B39" s="12" t="s">
        <v>248</v>
      </c>
      <c r="C39" s="102"/>
      <c r="D39" s="77"/>
      <c r="E39" s="102"/>
      <c r="F39" s="77"/>
      <c r="G39" s="77"/>
      <c r="H39" s="122"/>
      <c r="I39" s="102"/>
      <c r="J39" s="77"/>
      <c r="K39" s="185"/>
    </row>
    <row r="40" spans="1:12" x14ac:dyDescent="0.25">
      <c r="A40" s="123"/>
      <c r="B40" s="98" t="s">
        <v>114</v>
      </c>
      <c r="C40" s="103"/>
      <c r="D40" s="99"/>
      <c r="E40" s="103"/>
      <c r="F40" s="99"/>
      <c r="G40" s="99"/>
      <c r="H40" s="124"/>
      <c r="I40" s="103"/>
      <c r="J40" s="99"/>
      <c r="K40" s="186"/>
    </row>
    <row r="41" spans="1:12" x14ac:dyDescent="0.25">
      <c r="A41" s="125">
        <v>5</v>
      </c>
      <c r="B41" s="52" t="s">
        <v>115</v>
      </c>
      <c r="C41" s="100"/>
      <c r="D41" s="57"/>
      <c r="E41" s="100"/>
      <c r="F41" s="57" t="s">
        <v>191</v>
      </c>
      <c r="G41" s="57"/>
      <c r="H41" s="126"/>
      <c r="I41" s="100"/>
      <c r="J41" s="57" t="s">
        <v>191</v>
      </c>
      <c r="K41" s="188"/>
    </row>
    <row r="42" spans="1:12" x14ac:dyDescent="0.25">
      <c r="A42" s="127"/>
      <c r="B42" s="85" t="s">
        <v>116</v>
      </c>
      <c r="C42" s="83"/>
      <c r="D42" s="57"/>
      <c r="E42" s="100" t="s">
        <v>190</v>
      </c>
      <c r="F42" s="57"/>
      <c r="G42" s="109" t="s">
        <v>254</v>
      </c>
      <c r="H42" s="126"/>
      <c r="I42" s="100" t="s">
        <v>190</v>
      </c>
      <c r="J42" s="57"/>
      <c r="K42" s="189">
        <v>6000000</v>
      </c>
    </row>
    <row r="43" spans="1:12" ht="15.75" thickBot="1" x14ac:dyDescent="0.3">
      <c r="A43" s="128"/>
      <c r="B43" s="129" t="s">
        <v>117</v>
      </c>
      <c r="C43" s="130"/>
      <c r="D43" s="131"/>
      <c r="E43" s="132" t="s">
        <v>244</v>
      </c>
      <c r="F43" s="133"/>
      <c r="G43" s="134" t="s">
        <v>245</v>
      </c>
      <c r="H43" s="135"/>
      <c r="I43" s="132" t="s">
        <v>244</v>
      </c>
      <c r="J43" s="133"/>
      <c r="K43" s="190" t="s">
        <v>245</v>
      </c>
    </row>
    <row r="44" spans="1:12" x14ac:dyDescent="0.25">
      <c r="H44" s="89"/>
      <c r="I44" s="89"/>
    </row>
    <row r="45" spans="1:12" x14ac:dyDescent="0.25">
      <c r="A45" s="80" t="s">
        <v>118</v>
      </c>
      <c r="B45" s="64" t="s">
        <v>119</v>
      </c>
    </row>
    <row r="47" spans="1:12" s="80" customFormat="1" x14ac:dyDescent="0.25">
      <c r="A47" s="150" t="s">
        <v>246</v>
      </c>
      <c r="B47" s="350" t="s">
        <v>120</v>
      </c>
      <c r="C47" s="351"/>
      <c r="D47" s="352"/>
      <c r="E47" s="365" t="s">
        <v>121</v>
      </c>
      <c r="F47" s="365"/>
      <c r="G47" s="350"/>
      <c r="H47" s="152"/>
      <c r="I47" s="170"/>
      <c r="J47" s="170" t="s">
        <v>23</v>
      </c>
      <c r="K47" s="375" t="s">
        <v>106</v>
      </c>
      <c r="L47" s="171"/>
    </row>
    <row r="48" spans="1:12" s="80" customFormat="1" x14ac:dyDescent="0.25">
      <c r="A48" s="170"/>
      <c r="B48" s="90"/>
      <c r="C48" s="151"/>
      <c r="D48" s="92"/>
      <c r="E48" s="150" t="s">
        <v>265</v>
      </c>
      <c r="F48" s="150" t="s">
        <v>266</v>
      </c>
      <c r="G48" s="150" t="s">
        <v>267</v>
      </c>
      <c r="H48" s="150"/>
      <c r="I48" s="94" t="s">
        <v>236</v>
      </c>
      <c r="J48" s="172" t="s">
        <v>237</v>
      </c>
      <c r="K48" s="376"/>
      <c r="L48" s="171"/>
    </row>
    <row r="49" spans="1:11" x14ac:dyDescent="0.25">
      <c r="A49" s="95">
        <v>1</v>
      </c>
      <c r="B49" s="66" t="s">
        <v>126</v>
      </c>
      <c r="C49" s="97"/>
      <c r="D49" s="67"/>
      <c r="E49" s="66"/>
      <c r="F49" s="66"/>
      <c r="G49" s="66"/>
      <c r="H49" s="66"/>
      <c r="I49" s="66"/>
      <c r="J49" s="67"/>
      <c r="K49" s="282"/>
    </row>
    <row r="50" spans="1:11" ht="30.75" customHeight="1" x14ac:dyDescent="0.25">
      <c r="A50" s="98"/>
      <c r="B50" s="364" t="s">
        <v>122</v>
      </c>
      <c r="C50" s="364"/>
      <c r="D50" s="364"/>
      <c r="E50" s="303" t="s">
        <v>192</v>
      </c>
      <c r="F50" s="304" t="s">
        <v>192</v>
      </c>
      <c r="G50" s="303" t="s">
        <v>192</v>
      </c>
      <c r="H50" s="77"/>
      <c r="I50" s="304" t="s">
        <v>192</v>
      </c>
      <c r="J50" s="77"/>
      <c r="K50" s="282"/>
    </row>
    <row r="51" spans="1:11" x14ac:dyDescent="0.25">
      <c r="A51" s="52"/>
      <c r="B51" s="104" t="s">
        <v>123</v>
      </c>
      <c r="C51" s="82"/>
      <c r="D51" s="84"/>
      <c r="E51" s="12"/>
      <c r="F51" s="12"/>
      <c r="G51" s="77"/>
      <c r="H51" s="12"/>
      <c r="I51" s="12"/>
      <c r="J51" s="77"/>
      <c r="K51" s="282"/>
    </row>
    <row r="52" spans="1:11" x14ac:dyDescent="0.25">
      <c r="A52" s="52"/>
      <c r="B52" s="52" t="s">
        <v>124</v>
      </c>
      <c r="C52" s="52"/>
      <c r="D52" s="52"/>
      <c r="E52" s="98"/>
      <c r="F52" s="98"/>
      <c r="G52" s="99"/>
      <c r="H52" s="98"/>
      <c r="I52" s="98"/>
      <c r="J52" s="77"/>
      <c r="K52" s="282"/>
    </row>
    <row r="53" spans="1:11" x14ac:dyDescent="0.25">
      <c r="A53" s="52"/>
      <c r="B53" s="236" t="s">
        <v>125</v>
      </c>
      <c r="C53" s="110"/>
      <c r="D53" s="111"/>
      <c r="E53" s="137">
        <v>165000</v>
      </c>
      <c r="F53" s="279" t="s">
        <v>271</v>
      </c>
      <c r="G53" s="137">
        <v>165000</v>
      </c>
      <c r="H53" s="57"/>
      <c r="I53" s="280" t="s">
        <v>280</v>
      </c>
      <c r="J53" s="137" t="s">
        <v>272</v>
      </c>
      <c r="K53" s="305">
        <v>630000</v>
      </c>
    </row>
    <row r="54" spans="1:11" x14ac:dyDescent="0.25">
      <c r="A54" s="95">
        <v>2</v>
      </c>
      <c r="B54" s="97" t="s">
        <v>203</v>
      </c>
      <c r="C54" s="88"/>
      <c r="D54" s="67"/>
      <c r="E54" s="66"/>
      <c r="F54" s="67"/>
      <c r="G54" s="66"/>
      <c r="H54" s="67"/>
      <c r="I54" s="66"/>
      <c r="J54" s="77"/>
      <c r="K54" s="282"/>
    </row>
    <row r="55" spans="1:11" ht="34.5" customHeight="1" x14ac:dyDescent="0.25">
      <c r="A55" s="12"/>
      <c r="B55" s="396" t="s">
        <v>137</v>
      </c>
      <c r="C55" s="396"/>
      <c r="D55" s="396"/>
      <c r="E55" s="12"/>
      <c r="F55" s="77"/>
      <c r="G55" s="12"/>
      <c r="H55" s="77"/>
      <c r="I55" s="12"/>
      <c r="J55" s="77"/>
      <c r="K55" s="282"/>
    </row>
    <row r="56" spans="1:11" x14ac:dyDescent="0.25">
      <c r="A56" s="12"/>
      <c r="B56" s="105" t="s">
        <v>123</v>
      </c>
      <c r="C56" s="106"/>
      <c r="D56" s="107"/>
      <c r="E56" s="12"/>
      <c r="F56" s="77"/>
      <c r="G56" s="12"/>
      <c r="H56" s="77"/>
      <c r="I56" s="12"/>
      <c r="J56" s="77"/>
      <c r="K56" s="282"/>
    </row>
    <row r="57" spans="1:11" ht="12.75" customHeight="1" x14ac:dyDescent="0.25">
      <c r="A57" s="98"/>
      <c r="B57" s="98" t="s">
        <v>127</v>
      </c>
      <c r="C57" s="98"/>
      <c r="D57" s="98"/>
      <c r="E57" s="98"/>
      <c r="F57" s="99"/>
      <c r="G57" s="98"/>
      <c r="H57" s="99"/>
      <c r="I57" s="98"/>
      <c r="J57" s="77"/>
      <c r="K57" s="282"/>
    </row>
    <row r="58" spans="1:11" x14ac:dyDescent="0.25">
      <c r="A58" s="52"/>
      <c r="B58" s="85" t="s">
        <v>128</v>
      </c>
      <c r="C58" s="83"/>
      <c r="D58" s="84"/>
      <c r="E58" s="52"/>
      <c r="F58" s="57"/>
      <c r="G58" s="52"/>
      <c r="H58" s="57"/>
      <c r="I58" s="52"/>
      <c r="J58" s="77"/>
      <c r="K58" s="282"/>
    </row>
    <row r="59" spans="1:11" x14ac:dyDescent="0.25">
      <c r="A59" s="52"/>
      <c r="B59" s="81" t="s">
        <v>129</v>
      </c>
      <c r="C59" s="100"/>
      <c r="D59" s="57"/>
      <c r="E59" s="52"/>
      <c r="F59" s="57"/>
      <c r="G59" s="52"/>
      <c r="H59" s="52"/>
      <c r="I59" s="52"/>
      <c r="J59" s="77"/>
      <c r="K59" s="282"/>
    </row>
    <row r="60" spans="1:11" x14ac:dyDescent="0.25">
      <c r="A60" s="52"/>
      <c r="B60" s="81" t="s">
        <v>130</v>
      </c>
      <c r="C60" s="52"/>
      <c r="D60" s="52"/>
      <c r="E60" s="52"/>
      <c r="F60" s="52"/>
      <c r="G60" s="52"/>
      <c r="H60" s="52"/>
      <c r="I60" s="52"/>
      <c r="J60" s="99"/>
      <c r="K60" s="282"/>
    </row>
    <row r="62" spans="1:11" x14ac:dyDescent="0.25">
      <c r="A62" s="87" t="s">
        <v>131</v>
      </c>
      <c r="B62" s="64" t="s">
        <v>132</v>
      </c>
    </row>
    <row r="64" spans="1:11" x14ac:dyDescent="0.25">
      <c r="A64" s="81" t="s">
        <v>80</v>
      </c>
      <c r="B64" s="350" t="s">
        <v>120</v>
      </c>
      <c r="C64" s="351"/>
      <c r="D64" s="352"/>
      <c r="E64" s="54" t="s">
        <v>209</v>
      </c>
      <c r="F64" s="55" t="s">
        <v>273</v>
      </c>
      <c r="G64" s="81" t="s">
        <v>238</v>
      </c>
    </row>
    <row r="65" spans="1:7" x14ac:dyDescent="0.25">
      <c r="A65" s="108">
        <v>1</v>
      </c>
      <c r="B65" s="397" t="s">
        <v>133</v>
      </c>
      <c r="C65" s="398"/>
      <c r="D65" s="399"/>
      <c r="E65" s="56"/>
      <c r="F65" s="57"/>
      <c r="G65" s="52"/>
    </row>
    <row r="66" spans="1:7" ht="65.25" customHeight="1" x14ac:dyDescent="0.25">
      <c r="A66" s="52"/>
      <c r="B66" s="353" t="s">
        <v>134</v>
      </c>
      <c r="C66" s="354"/>
      <c r="D66" s="355"/>
      <c r="E66" s="281" t="s">
        <v>281</v>
      </c>
      <c r="F66" s="281" t="s">
        <v>282</v>
      </c>
      <c r="G66" s="307">
        <v>1688703</v>
      </c>
    </row>
    <row r="67" spans="1:7" ht="35.25" customHeight="1" x14ac:dyDescent="0.25">
      <c r="A67" s="52"/>
      <c r="B67" s="353" t="s">
        <v>135</v>
      </c>
      <c r="C67" s="354"/>
      <c r="D67" s="355"/>
      <c r="E67" s="56"/>
      <c r="F67" s="56"/>
      <c r="G67" s="52"/>
    </row>
    <row r="68" spans="1:7" ht="39" customHeight="1" x14ac:dyDescent="0.25">
      <c r="A68" s="52"/>
      <c r="B68" s="353" t="s">
        <v>110</v>
      </c>
      <c r="C68" s="354"/>
      <c r="D68" s="355"/>
      <c r="E68" s="56"/>
      <c r="F68" s="56"/>
      <c r="G68" s="52"/>
    </row>
    <row r="69" spans="1:7" x14ac:dyDescent="0.25">
      <c r="A69" s="86">
        <v>2</v>
      </c>
      <c r="B69" s="384" t="s">
        <v>136</v>
      </c>
      <c r="C69" s="385"/>
      <c r="D69" s="386"/>
      <c r="E69" s="56"/>
      <c r="F69" s="56"/>
      <c r="G69" s="52"/>
    </row>
    <row r="70" spans="1:7" x14ac:dyDescent="0.25">
      <c r="A70" s="86">
        <v>3</v>
      </c>
      <c r="B70" s="384" t="s">
        <v>112</v>
      </c>
      <c r="C70" s="385"/>
      <c r="D70" s="386"/>
      <c r="E70" s="56"/>
      <c r="F70" s="56"/>
      <c r="G70" s="52"/>
    </row>
    <row r="71" spans="1:7" ht="18.75" customHeight="1" x14ac:dyDescent="0.25">
      <c r="A71" s="319">
        <v>4</v>
      </c>
      <c r="B71" s="400" t="s">
        <v>249</v>
      </c>
      <c r="C71" s="401"/>
      <c r="D71" s="402"/>
      <c r="E71" s="56"/>
      <c r="F71" s="136"/>
      <c r="G71" s="52"/>
    </row>
    <row r="72" spans="1:7" x14ac:dyDescent="0.25">
      <c r="A72" s="86">
        <v>5</v>
      </c>
      <c r="B72" s="384" t="s">
        <v>115</v>
      </c>
      <c r="C72" s="385"/>
      <c r="D72" s="386"/>
      <c r="E72" s="56"/>
      <c r="F72" s="56"/>
      <c r="G72" s="52"/>
    </row>
    <row r="73" spans="1:7" s="64" customFormat="1" x14ac:dyDescent="0.25">
      <c r="A73" s="81"/>
      <c r="B73" s="350" t="s">
        <v>23</v>
      </c>
      <c r="C73" s="351"/>
      <c r="D73" s="352"/>
      <c r="E73" s="56">
        <v>416703</v>
      </c>
      <c r="F73" s="65">
        <v>1272000</v>
      </c>
      <c r="G73" s="306">
        <v>1688703</v>
      </c>
    </row>
  </sheetData>
  <mergeCells count="37">
    <mergeCell ref="B73:D73"/>
    <mergeCell ref="B68:D68"/>
    <mergeCell ref="B69:D69"/>
    <mergeCell ref="B70:D70"/>
    <mergeCell ref="B71:D71"/>
    <mergeCell ref="B72:D72"/>
    <mergeCell ref="B67:D67"/>
    <mergeCell ref="A5:C5"/>
    <mergeCell ref="A16:C16"/>
    <mergeCell ref="E29:G29"/>
    <mergeCell ref="A18:C18"/>
    <mergeCell ref="B29:D29"/>
    <mergeCell ref="A13:C13"/>
    <mergeCell ref="A14:C14"/>
    <mergeCell ref="A6:C6"/>
    <mergeCell ref="A17:C17"/>
    <mergeCell ref="A21:C21"/>
    <mergeCell ref="G33:H33"/>
    <mergeCell ref="E31:F31"/>
    <mergeCell ref="E32:F32"/>
    <mergeCell ref="B55:D55"/>
    <mergeCell ref="B65:D65"/>
    <mergeCell ref="B64:D64"/>
    <mergeCell ref="B66:D66"/>
    <mergeCell ref="I29:K29"/>
    <mergeCell ref="I31:J31"/>
    <mergeCell ref="I32:J32"/>
    <mergeCell ref="I33:J33"/>
    <mergeCell ref="B47:D47"/>
    <mergeCell ref="B50:D50"/>
    <mergeCell ref="E47:G47"/>
    <mergeCell ref="B33:C33"/>
    <mergeCell ref="B34:C34"/>
    <mergeCell ref="B35:C35"/>
    <mergeCell ref="E33:F33"/>
    <mergeCell ref="I30:K30"/>
    <mergeCell ref="K47:K48"/>
  </mergeCells>
  <pageMargins left="0.70866141732283505" right="0" top="0.15748031496063" bottom="0" header="0.31496062992126" footer="0.31496062992126"/>
  <pageSetup paperSize="9" scale="54" orientation="portrait" r:id="rId1"/>
  <ignoredErrors>
    <ignoredError sqref="E16:F16 E15:F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abSelected="1" workbookViewId="0">
      <selection activeCell="A14" sqref="A14:E14"/>
    </sheetView>
  </sheetViews>
  <sheetFormatPr defaultRowHeight="15" x14ac:dyDescent="0.25"/>
  <cols>
    <col min="1" max="1" width="6.28515625" customWidth="1"/>
    <col min="2" max="2" width="22.85546875" customWidth="1"/>
    <col min="3" max="3" width="17" customWidth="1"/>
    <col min="4" max="4" width="14.28515625" customWidth="1"/>
    <col min="5" max="5" width="6.85546875" customWidth="1"/>
    <col min="8" max="8" width="4.28515625" customWidth="1"/>
    <col min="11" max="11" width="9" customWidth="1"/>
    <col min="12" max="12" width="4.42578125" hidden="1" customWidth="1"/>
    <col min="13" max="13" width="23" customWidth="1"/>
    <col min="14" max="14" width="14.42578125" customWidth="1"/>
  </cols>
  <sheetData>
    <row r="2" spans="1:8" x14ac:dyDescent="0.25">
      <c r="A2" s="9" t="s">
        <v>138</v>
      </c>
      <c r="B2" s="2" t="s">
        <v>139</v>
      </c>
    </row>
    <row r="4" spans="1:8" s="164" customFormat="1" ht="75" x14ac:dyDescent="0.25">
      <c r="A4" s="175" t="s">
        <v>140</v>
      </c>
      <c r="B4" s="163" t="s">
        <v>250</v>
      </c>
      <c r="C4" s="163" t="s">
        <v>141</v>
      </c>
      <c r="D4" s="163" t="s">
        <v>142</v>
      </c>
      <c r="E4" s="163" t="s">
        <v>143</v>
      </c>
      <c r="F4" s="163" t="s">
        <v>144</v>
      </c>
    </row>
    <row r="5" spans="1:8" x14ac:dyDescent="0.25">
      <c r="A5" s="100"/>
      <c r="B5" s="52"/>
      <c r="C5" s="52"/>
      <c r="D5" s="52"/>
      <c r="E5" s="52"/>
      <c r="F5" s="3"/>
    </row>
    <row r="6" spans="1:8" x14ac:dyDescent="0.25">
      <c r="A6" s="411" t="s">
        <v>145</v>
      </c>
      <c r="B6" s="411"/>
      <c r="C6" s="411"/>
      <c r="D6" s="411"/>
      <c r="E6" s="411"/>
      <c r="F6" s="3"/>
    </row>
    <row r="7" spans="1:8" x14ac:dyDescent="0.25">
      <c r="A7" s="100" t="s">
        <v>146</v>
      </c>
      <c r="B7" s="52"/>
      <c r="C7" s="52" t="s">
        <v>264</v>
      </c>
      <c r="D7" s="137"/>
      <c r="E7" s="52"/>
      <c r="F7" s="3"/>
    </row>
    <row r="8" spans="1:8" x14ac:dyDescent="0.25">
      <c r="A8" s="100" t="s">
        <v>147</v>
      </c>
      <c r="B8" s="52"/>
      <c r="C8" s="52" t="s">
        <v>264</v>
      </c>
      <c r="D8" s="52"/>
      <c r="E8" s="52"/>
      <c r="F8" s="3"/>
    </row>
    <row r="9" spans="1:8" x14ac:dyDescent="0.25">
      <c r="A9" s="100" t="s">
        <v>148</v>
      </c>
      <c r="B9" s="52"/>
      <c r="C9" s="52" t="s">
        <v>264</v>
      </c>
      <c r="D9" s="52"/>
      <c r="E9" s="52"/>
      <c r="F9" s="3"/>
      <c r="H9" s="20"/>
    </row>
    <row r="10" spans="1:8" x14ac:dyDescent="0.25">
      <c r="A10" s="411" t="s">
        <v>149</v>
      </c>
      <c r="B10" s="411"/>
      <c r="C10" s="411"/>
      <c r="D10" s="411"/>
      <c r="E10" s="411"/>
      <c r="F10" s="3"/>
    </row>
    <row r="11" spans="1:8" x14ac:dyDescent="0.25">
      <c r="A11" s="100" t="s">
        <v>146</v>
      </c>
      <c r="B11" s="52"/>
      <c r="C11" s="52" t="s">
        <v>264</v>
      </c>
      <c r="D11" s="52"/>
      <c r="E11" s="52"/>
      <c r="F11" s="3"/>
    </row>
    <row r="12" spans="1:8" x14ac:dyDescent="0.25">
      <c r="A12" s="100" t="s">
        <v>147</v>
      </c>
      <c r="B12" s="52"/>
      <c r="C12" s="52" t="s">
        <v>264</v>
      </c>
      <c r="D12" s="52"/>
      <c r="E12" s="52"/>
      <c r="F12" s="3"/>
    </row>
    <row r="13" spans="1:8" x14ac:dyDescent="0.25">
      <c r="A13" s="100" t="s">
        <v>148</v>
      </c>
      <c r="B13" s="52"/>
      <c r="C13" s="52" t="s">
        <v>264</v>
      </c>
      <c r="D13" s="52"/>
      <c r="E13" s="52"/>
      <c r="F13" s="3"/>
    </row>
    <row r="14" spans="1:8" x14ac:dyDescent="0.25">
      <c r="A14" s="380" t="s">
        <v>150</v>
      </c>
      <c r="B14" s="381"/>
      <c r="C14" s="381"/>
      <c r="D14" s="381"/>
      <c r="E14" s="382"/>
      <c r="F14" s="3"/>
    </row>
    <row r="15" spans="1:8" x14ac:dyDescent="0.25">
      <c r="A15" s="100" t="s">
        <v>146</v>
      </c>
      <c r="B15" s="52"/>
      <c r="C15" s="52" t="s">
        <v>264</v>
      </c>
      <c r="D15" s="52"/>
      <c r="E15" s="52"/>
      <c r="F15" s="3"/>
    </row>
    <row r="16" spans="1:8" x14ac:dyDescent="0.25">
      <c r="A16" s="100" t="s">
        <v>147</v>
      </c>
      <c r="B16" s="52"/>
      <c r="C16" s="52" t="s">
        <v>264</v>
      </c>
      <c r="D16" s="52"/>
      <c r="E16" s="52"/>
      <c r="F16" s="3"/>
    </row>
    <row r="17" spans="1:14" x14ac:dyDescent="0.25">
      <c r="A17" s="100" t="s">
        <v>148</v>
      </c>
      <c r="B17" s="52"/>
      <c r="C17" s="52" t="s">
        <v>264</v>
      </c>
      <c r="D17" s="52"/>
      <c r="E17" s="52"/>
      <c r="F17" s="3"/>
    </row>
    <row r="18" spans="1:14" x14ac:dyDescent="0.25">
      <c r="A18" s="21"/>
    </row>
    <row r="19" spans="1:14" x14ac:dyDescent="0.25">
      <c r="A19" s="20"/>
    </row>
    <row r="20" spans="1:14" x14ac:dyDescent="0.25">
      <c r="A20" s="20" t="s">
        <v>193</v>
      </c>
    </row>
    <row r="21" spans="1:14" x14ac:dyDescent="0.25">
      <c r="A21" t="s">
        <v>194</v>
      </c>
    </row>
    <row r="22" spans="1:14" s="180" customFormat="1" ht="29.25" customHeight="1" x14ac:dyDescent="0.25">
      <c r="A22" s="177" t="s">
        <v>246</v>
      </c>
      <c r="B22" s="177" t="s">
        <v>195</v>
      </c>
      <c r="C22" s="177" t="s">
        <v>210</v>
      </c>
      <c r="D22" s="409" t="s">
        <v>196</v>
      </c>
      <c r="E22" s="412"/>
      <c r="F22" s="403" t="s">
        <v>198</v>
      </c>
      <c r="G22" s="404"/>
      <c r="H22" s="405"/>
      <c r="I22" s="409" t="s">
        <v>201</v>
      </c>
      <c r="J22" s="410"/>
      <c r="K22" s="410"/>
      <c r="L22" s="178"/>
      <c r="M22" s="179" t="s">
        <v>200</v>
      </c>
      <c r="N22" s="178"/>
    </row>
    <row r="23" spans="1:14" s="180" customFormat="1" ht="45" customHeight="1" x14ac:dyDescent="0.25">
      <c r="A23" s="181"/>
      <c r="B23" s="176"/>
      <c r="C23" s="182"/>
      <c r="D23" s="413" t="s">
        <v>197</v>
      </c>
      <c r="E23" s="414"/>
      <c r="F23" s="406" t="s">
        <v>199</v>
      </c>
      <c r="G23" s="407"/>
      <c r="H23" s="408"/>
      <c r="I23" s="406" t="s">
        <v>202</v>
      </c>
      <c r="J23" s="407"/>
      <c r="K23" s="407"/>
      <c r="L23" s="183"/>
      <c r="M23" s="181"/>
      <c r="N23" s="183"/>
    </row>
    <row r="24" spans="1:14" x14ac:dyDescent="0.25">
      <c r="A24" s="173">
        <v>1</v>
      </c>
      <c r="B24" s="19" t="s">
        <v>257</v>
      </c>
      <c r="C24" s="59"/>
      <c r="D24" s="20"/>
      <c r="E24" s="15"/>
      <c r="F24" s="20"/>
      <c r="G24" s="20"/>
      <c r="H24" s="15"/>
      <c r="I24" s="20"/>
      <c r="J24" s="20"/>
      <c r="K24" s="20"/>
      <c r="L24" s="15"/>
      <c r="M24" s="14"/>
      <c r="N24" s="15"/>
    </row>
    <row r="25" spans="1:14" x14ac:dyDescent="0.25">
      <c r="A25" s="174"/>
      <c r="B25" s="13"/>
      <c r="C25" s="13"/>
      <c r="D25" s="22"/>
      <c r="E25" s="16"/>
      <c r="F25" s="17"/>
      <c r="G25" s="17"/>
      <c r="H25" s="16"/>
      <c r="I25" s="17"/>
      <c r="J25" s="17"/>
      <c r="K25" s="17"/>
      <c r="L25" s="16"/>
      <c r="M25" s="22"/>
      <c r="N25" s="16"/>
    </row>
    <row r="30" spans="1:14" x14ac:dyDescent="0.25">
      <c r="G30" s="20"/>
    </row>
  </sheetData>
  <mergeCells count="9">
    <mergeCell ref="F22:H22"/>
    <mergeCell ref="F23:H23"/>
    <mergeCell ref="I22:K22"/>
    <mergeCell ref="I23:K23"/>
    <mergeCell ref="A6:E6"/>
    <mergeCell ref="A10:E10"/>
    <mergeCell ref="A14:E14"/>
    <mergeCell ref="D22:E22"/>
    <mergeCell ref="D23:E23"/>
  </mergeCells>
  <pageMargins left="0.7" right="0" top="0.75" bottom="0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 Mam</dc:creator>
  <cp:lastModifiedBy>Reetika Pant</cp:lastModifiedBy>
  <cp:lastPrinted>2021-05-24T06:29:10Z</cp:lastPrinted>
  <dcterms:created xsi:type="dcterms:W3CDTF">2014-05-01T12:20:04Z</dcterms:created>
  <dcterms:modified xsi:type="dcterms:W3CDTF">2021-07-06T11:30:21Z</dcterms:modified>
</cp:coreProperties>
</file>